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kan\Dropbox\PC\Downloads\"/>
    </mc:Choice>
  </mc:AlternateContent>
  <xr:revisionPtr revIDLastSave="0" documentId="13_ncr:1_{AADD8B38-9D89-49F2-8DBD-040AEE62C6E9}" xr6:coauthVersionLast="47" xr6:coauthVersionMax="47" xr10:uidLastSave="{00000000-0000-0000-0000-000000000000}"/>
  <workbookProtection workbookAlgorithmName="SHA-512" workbookHashValue="VKaRE5AgAyWFKTRZgpCbsnBfQ9M86UyR8/0NOEFeXDk3R+Cc9lCp7nnhTXYbGKfnDl78OtGgyZcloaaVt2hR0Q==" workbookSaltValue="P3nig8p2hkWLL3oSs3pinA==" workbookSpinCount="100000" lockStructure="1"/>
  <bookViews>
    <workbookView xWindow="-110" yWindow="-110" windowWidth="24220" windowHeight="15500" xr2:uid="{1D19BE65-2BA5-4F4B-9170-44D69C165483}"/>
  </bookViews>
  <sheets>
    <sheet name="はじめに" sheetId="6" r:id="rId1"/>
    <sheet name="モデル比較" sheetId="14" r:id="rId2"/>
    <sheet name="１地域" sheetId="11" r:id="rId3"/>
    <sheet name="２地域" sheetId="12" r:id="rId4"/>
    <sheet name="３地域" sheetId="13" r:id="rId5"/>
    <sheet name="４地域" sheetId="8" r:id="rId6"/>
    <sheet name="５地域" sheetId="7" r:id="rId7"/>
    <sheet name="６地域" sheetId="3" r:id="rId8"/>
    <sheet name="７地域" sheetId="10" r:id="rId9"/>
    <sheet name="８地域" sheetId="9" r:id="rId10"/>
    <sheet name="５地域 (日本海側)" sheetId="16" r:id="rId11"/>
    <sheet name="６地域 (日本海側)" sheetId="17" r:id="rId12"/>
    <sheet name="暖冷房スケジュール" sheetId="15" r:id="rId13"/>
  </sheets>
  <definedNames>
    <definedName name="暖房１地域_代表地点">'１地域'!$F$2:$BA$31</definedName>
    <definedName name="暖房２地域_代表地点">'２地域'!$F$2:$BA$31</definedName>
    <definedName name="暖房３地域_代表地点">'３地域'!$F$2:$BA$31</definedName>
    <definedName name="暖房４地域_代表地点">'４地域'!$F$2:$BA$31</definedName>
    <definedName name="暖房５地域_代表地点">'５地域'!$F$2:$BA$31</definedName>
    <definedName name="暖房５地域_日本海側">'５地域 (日本海側)'!$F$2:$BA$31</definedName>
    <definedName name="暖房６地域_代表地点">'６地域'!$F$2:$BA$31</definedName>
    <definedName name="暖房６地域_日本海側">'６地域 (日本海側)'!$F$2:$BA$31</definedName>
    <definedName name="暖房７地域_代表地点">'７地域'!$F$2:$BA$31</definedName>
    <definedName name="暖房８地域_代表地点">'８地域'!$F$2:$BA$31</definedName>
    <definedName name="冷房１地域_代表地点">'１地域'!$F$34:$BA$57</definedName>
    <definedName name="冷房２地域_代表地点">'２地域'!$F$34:$BA$57</definedName>
    <definedName name="冷房３地域_代表地点">'３地域'!$F$34:$BA$57</definedName>
    <definedName name="冷房４地域_代表地点">'４地域'!$F$34:$BA$57</definedName>
    <definedName name="冷房５地域_代表地点">'５地域'!$F$34:$BA$57</definedName>
    <definedName name="冷房５地域_日本海側">'５地域 (日本海側)'!$F$34:$BA$57</definedName>
    <definedName name="冷房６地域_代表地点">'６地域'!$F$34:$BA$57</definedName>
    <definedName name="冷房６地域_日本海側">'６地域 (日本海側)'!$F$34:$BA$57</definedName>
    <definedName name="冷房７地域_代表地点">'７地域'!$F$34:$BA$57</definedName>
    <definedName name="冷房８地域_代表地点">'８地域'!$F$34:$BA$57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4" l="1"/>
  <c r="I6" i="14"/>
  <c r="J6" i="14"/>
  <c r="K6" i="14"/>
  <c r="G6" i="14"/>
  <c r="BF57" i="17"/>
  <c r="BE57" i="17"/>
  <c r="BD57" i="17"/>
  <c r="BC57" i="17"/>
  <c r="BF56" i="17"/>
  <c r="BE56" i="17"/>
  <c r="BD56" i="17"/>
  <c r="BC56" i="17"/>
  <c r="BF54" i="17"/>
  <c r="BE54" i="17"/>
  <c r="BD54" i="17"/>
  <c r="BC54" i="17"/>
  <c r="BF51" i="17"/>
  <c r="BE51" i="17"/>
  <c r="BD51" i="17"/>
  <c r="BC51" i="17"/>
  <c r="BF48" i="17"/>
  <c r="BE48" i="17"/>
  <c r="BD48" i="17"/>
  <c r="BC48" i="17"/>
  <c r="BF45" i="17"/>
  <c r="BE45" i="17"/>
  <c r="BD45" i="17"/>
  <c r="BC45" i="17"/>
  <c r="BF42" i="17"/>
  <c r="BE42" i="17"/>
  <c r="BD42" i="17"/>
  <c r="BC42" i="17"/>
  <c r="BF39" i="17"/>
  <c r="BE39" i="17"/>
  <c r="BD39" i="17"/>
  <c r="BC39" i="17"/>
  <c r="BF31" i="17"/>
  <c r="BE31" i="17"/>
  <c r="BD31" i="17"/>
  <c r="BC31" i="17"/>
  <c r="BF30" i="17"/>
  <c r="BE30" i="17"/>
  <c r="BD30" i="17"/>
  <c r="BC30" i="17"/>
  <c r="BF29" i="17"/>
  <c r="BE29" i="17"/>
  <c r="BD29" i="17"/>
  <c r="BC29" i="17"/>
  <c r="BF28" i="17"/>
  <c r="BE28" i="17"/>
  <c r="BD28" i="17"/>
  <c r="BC28" i="17"/>
  <c r="BF27" i="17"/>
  <c r="BE27" i="17"/>
  <c r="BD27" i="17"/>
  <c r="BC27" i="17"/>
  <c r="BF26" i="17"/>
  <c r="BE26" i="17"/>
  <c r="BD26" i="17"/>
  <c r="BC26" i="17"/>
  <c r="BF25" i="17"/>
  <c r="BE25" i="17"/>
  <c r="BD25" i="17"/>
  <c r="BC25" i="17"/>
  <c r="BF24" i="17"/>
  <c r="BE24" i="17"/>
  <c r="BD24" i="17"/>
  <c r="BC24" i="17"/>
  <c r="BF23" i="17"/>
  <c r="BE23" i="17"/>
  <c r="BD23" i="17"/>
  <c r="BC23" i="17"/>
  <c r="BF22" i="17"/>
  <c r="BE22" i="17"/>
  <c r="BD22" i="17"/>
  <c r="BC22" i="17"/>
  <c r="BF21" i="17"/>
  <c r="BE21" i="17"/>
  <c r="BD21" i="17"/>
  <c r="BC21" i="17"/>
  <c r="BF20" i="17"/>
  <c r="BE20" i="17"/>
  <c r="BD20" i="17"/>
  <c r="BC20" i="17"/>
  <c r="BF19" i="17"/>
  <c r="BE19" i="17"/>
  <c r="BD19" i="17"/>
  <c r="BC19" i="17"/>
  <c r="BF18" i="17"/>
  <c r="BE18" i="17"/>
  <c r="BD18" i="17"/>
  <c r="BC18" i="17"/>
  <c r="BF17" i="17"/>
  <c r="BE17" i="17"/>
  <c r="BD17" i="17"/>
  <c r="BC17" i="17"/>
  <c r="BF16" i="17"/>
  <c r="BE16" i="17"/>
  <c r="BD16" i="17"/>
  <c r="BC16" i="17"/>
  <c r="BF15" i="17"/>
  <c r="BE15" i="17"/>
  <c r="BD15" i="17"/>
  <c r="BC15" i="17"/>
  <c r="BF14" i="17"/>
  <c r="BE14" i="17"/>
  <c r="BD14" i="17"/>
  <c r="BC14" i="17"/>
  <c r="BF13" i="17"/>
  <c r="BE13" i="17"/>
  <c r="BD13" i="17"/>
  <c r="BC13" i="17"/>
  <c r="BF12" i="17"/>
  <c r="BE12" i="17"/>
  <c r="BD12" i="17"/>
  <c r="BC12" i="17"/>
  <c r="BF11" i="17"/>
  <c r="BE11" i="17"/>
  <c r="BD11" i="17"/>
  <c r="BC11" i="17"/>
  <c r="BF10" i="17"/>
  <c r="BE10" i="17"/>
  <c r="BD10" i="17"/>
  <c r="BC10" i="17"/>
  <c r="BF9" i="17"/>
  <c r="BE9" i="17"/>
  <c r="BD9" i="17"/>
  <c r="BC9" i="17"/>
  <c r="BF8" i="17"/>
  <c r="BE8" i="17"/>
  <c r="BD8" i="17"/>
  <c r="BC8" i="17"/>
  <c r="BF7" i="17"/>
  <c r="BE7" i="17"/>
  <c r="BD7" i="17"/>
  <c r="BC7" i="17"/>
  <c r="BF6" i="17"/>
  <c r="BE6" i="17"/>
  <c r="BD6" i="17"/>
  <c r="BC6" i="17"/>
  <c r="BF57" i="16"/>
  <c r="BE57" i="16"/>
  <c r="BD57" i="16"/>
  <c r="BC57" i="16"/>
  <c r="BF56" i="16"/>
  <c r="BE56" i="16"/>
  <c r="BD56" i="16"/>
  <c r="BC56" i="16"/>
  <c r="BF54" i="16"/>
  <c r="BE54" i="16"/>
  <c r="BD54" i="16"/>
  <c r="BC54" i="16"/>
  <c r="BF51" i="16"/>
  <c r="BE51" i="16"/>
  <c r="BD51" i="16"/>
  <c r="BC51" i="16"/>
  <c r="BF48" i="16"/>
  <c r="BE48" i="16"/>
  <c r="BD48" i="16"/>
  <c r="BC48" i="16"/>
  <c r="BF45" i="16"/>
  <c r="BE45" i="16"/>
  <c r="BD45" i="16"/>
  <c r="BC45" i="16"/>
  <c r="BF42" i="16"/>
  <c r="BE42" i="16"/>
  <c r="BD42" i="16"/>
  <c r="BC42" i="16"/>
  <c r="BF39" i="16"/>
  <c r="BE39" i="16"/>
  <c r="BD39" i="16"/>
  <c r="BC39" i="16"/>
  <c r="BF31" i="16"/>
  <c r="BE31" i="16"/>
  <c r="BD31" i="16"/>
  <c r="BC31" i="16"/>
  <c r="BF30" i="16"/>
  <c r="BE30" i="16"/>
  <c r="BD30" i="16"/>
  <c r="BC30" i="16"/>
  <c r="BF29" i="16"/>
  <c r="BE29" i="16"/>
  <c r="BD29" i="16"/>
  <c r="BC29" i="16"/>
  <c r="BF28" i="16"/>
  <c r="BE28" i="16"/>
  <c r="BD28" i="16"/>
  <c r="BC28" i="16"/>
  <c r="BF27" i="16"/>
  <c r="BE27" i="16"/>
  <c r="BD27" i="16"/>
  <c r="BC27" i="16"/>
  <c r="BF26" i="16"/>
  <c r="BE26" i="16"/>
  <c r="BD26" i="16"/>
  <c r="BC26" i="16"/>
  <c r="BF25" i="16"/>
  <c r="BE25" i="16"/>
  <c r="BD25" i="16"/>
  <c r="BC25" i="16"/>
  <c r="BF24" i="16"/>
  <c r="BE24" i="16"/>
  <c r="BD24" i="16"/>
  <c r="BC24" i="16"/>
  <c r="BF23" i="16"/>
  <c r="BE23" i="16"/>
  <c r="BD23" i="16"/>
  <c r="BC23" i="16"/>
  <c r="BF22" i="16"/>
  <c r="BE22" i="16"/>
  <c r="BD22" i="16"/>
  <c r="BC22" i="16"/>
  <c r="BF21" i="16"/>
  <c r="BE21" i="16"/>
  <c r="BD21" i="16"/>
  <c r="BC21" i="16"/>
  <c r="BF20" i="16"/>
  <c r="BE20" i="16"/>
  <c r="BD20" i="16"/>
  <c r="BC20" i="16"/>
  <c r="BF19" i="16"/>
  <c r="BE19" i="16"/>
  <c r="BD19" i="16"/>
  <c r="BC19" i="16"/>
  <c r="BF18" i="16"/>
  <c r="BE18" i="16"/>
  <c r="BD18" i="16"/>
  <c r="BC18" i="16"/>
  <c r="BF17" i="16"/>
  <c r="BE17" i="16"/>
  <c r="BD17" i="16"/>
  <c r="BC17" i="16"/>
  <c r="BF16" i="16"/>
  <c r="BE16" i="16"/>
  <c r="BD16" i="16"/>
  <c r="BC16" i="16"/>
  <c r="BF15" i="16"/>
  <c r="BE15" i="16"/>
  <c r="BD15" i="16"/>
  <c r="BC15" i="16"/>
  <c r="BF14" i="16"/>
  <c r="BE14" i="16"/>
  <c r="BD14" i="16"/>
  <c r="BC14" i="16"/>
  <c r="BF13" i="16"/>
  <c r="BE13" i="16"/>
  <c r="BD13" i="16"/>
  <c r="BC13" i="16"/>
  <c r="BF12" i="16"/>
  <c r="BE12" i="16"/>
  <c r="BD12" i="16"/>
  <c r="BC12" i="16"/>
  <c r="BF11" i="16"/>
  <c r="BE11" i="16"/>
  <c r="BD11" i="16"/>
  <c r="BC11" i="16"/>
  <c r="BF10" i="16"/>
  <c r="BE10" i="16"/>
  <c r="BD10" i="16"/>
  <c r="BC10" i="16"/>
  <c r="BF9" i="16"/>
  <c r="BE9" i="16"/>
  <c r="BD9" i="16"/>
  <c r="BC9" i="16"/>
  <c r="BF8" i="16"/>
  <c r="BE8" i="16"/>
  <c r="BD8" i="16"/>
  <c r="BC8" i="16"/>
  <c r="BF7" i="16"/>
  <c r="BE7" i="16"/>
  <c r="BD7" i="16"/>
  <c r="BC7" i="16"/>
  <c r="BF6" i="16"/>
  <c r="BE6" i="16"/>
  <c r="BD6" i="16"/>
  <c r="BC6" i="16"/>
  <c r="H51" i="14"/>
  <c r="H48" i="14" s="1"/>
  <c r="I51" i="14"/>
  <c r="I48" i="14" s="1"/>
  <c r="J51" i="14"/>
  <c r="J48" i="14" s="1"/>
  <c r="K51" i="14"/>
  <c r="K48" i="14" s="1"/>
  <c r="H52" i="14"/>
  <c r="I52" i="14"/>
  <c r="J52" i="14"/>
  <c r="K52" i="14"/>
  <c r="H53" i="14"/>
  <c r="I53" i="14"/>
  <c r="J53" i="14"/>
  <c r="K53" i="14"/>
  <c r="G53" i="14"/>
  <c r="G52" i="14"/>
  <c r="G51" i="14"/>
  <c r="G48" i="14" s="1"/>
  <c r="H54" i="14"/>
  <c r="I54" i="14"/>
  <c r="J54" i="14"/>
  <c r="K54" i="14"/>
  <c r="G54" i="14"/>
  <c r="H49" i="14" l="1"/>
  <c r="I49" i="14"/>
  <c r="J49" i="14"/>
  <c r="K49" i="14"/>
  <c r="H57" i="14" l="1"/>
  <c r="I57" i="14"/>
  <c r="J57" i="14"/>
  <c r="K57" i="14"/>
  <c r="G57" i="14"/>
  <c r="H19" i="14"/>
  <c r="I19" i="14"/>
  <c r="J19" i="14"/>
  <c r="K19" i="14"/>
  <c r="G19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M59" i="14"/>
  <c r="M58" i="14"/>
  <c r="M57" i="14"/>
  <c r="M56" i="14"/>
  <c r="K56" i="14"/>
  <c r="J56" i="14"/>
  <c r="I56" i="14"/>
  <c r="H56" i="14"/>
  <c r="G56" i="14"/>
  <c r="G49" i="14"/>
  <c r="H18" i="14"/>
  <c r="I18" i="14"/>
  <c r="J18" i="14"/>
  <c r="K18" i="14"/>
  <c r="G18" i="14"/>
  <c r="H7" i="14"/>
  <c r="I7" i="14"/>
  <c r="J7" i="14"/>
  <c r="K7" i="14"/>
  <c r="O26" i="14"/>
  <c r="O24" i="14"/>
  <c r="O25" i="14"/>
  <c r="O27" i="14"/>
  <c r="O28" i="14"/>
  <c r="O29" i="14"/>
  <c r="O30" i="14"/>
  <c r="O31" i="14"/>
  <c r="O32" i="14"/>
  <c r="O33" i="14"/>
  <c r="O34" i="14"/>
  <c r="O23" i="14"/>
  <c r="G7" i="14"/>
  <c r="M21" i="14"/>
  <c r="M20" i="14"/>
  <c r="M19" i="14"/>
  <c r="M18" i="14"/>
  <c r="BD56" i="13"/>
  <c r="BD48" i="13"/>
  <c r="BD39" i="13"/>
  <c r="BF57" i="10"/>
  <c r="BE57" i="10"/>
  <c r="BD57" i="10"/>
  <c r="BC57" i="10"/>
  <c r="BF56" i="10"/>
  <c r="BE56" i="10"/>
  <c r="BD56" i="10"/>
  <c r="BC56" i="10"/>
  <c r="BF54" i="10"/>
  <c r="BE54" i="10"/>
  <c r="BD54" i="10"/>
  <c r="BC54" i="10"/>
  <c r="BF51" i="10"/>
  <c r="BE51" i="10"/>
  <c r="BD51" i="10"/>
  <c r="BC51" i="10"/>
  <c r="BF48" i="10"/>
  <c r="BE48" i="10"/>
  <c r="BD48" i="10"/>
  <c r="BC48" i="10"/>
  <c r="BF45" i="10"/>
  <c r="BE45" i="10"/>
  <c r="BD45" i="10"/>
  <c r="BC45" i="10"/>
  <c r="BF42" i="10"/>
  <c r="BE42" i="10"/>
  <c r="BD42" i="10"/>
  <c r="BC42" i="10"/>
  <c r="BF39" i="10"/>
  <c r="BE39" i="10"/>
  <c r="BD39" i="10"/>
  <c r="BC39" i="10"/>
  <c r="BF31" i="10"/>
  <c r="BE31" i="10"/>
  <c r="BD31" i="10"/>
  <c r="BC31" i="10"/>
  <c r="BF30" i="10"/>
  <c r="BE30" i="10"/>
  <c r="BD30" i="10"/>
  <c r="BC30" i="10"/>
  <c r="BF29" i="10"/>
  <c r="BE29" i="10"/>
  <c r="BD29" i="10"/>
  <c r="BC29" i="10"/>
  <c r="BF28" i="10"/>
  <c r="BE28" i="10"/>
  <c r="BD28" i="10"/>
  <c r="BC28" i="10"/>
  <c r="BF27" i="10"/>
  <c r="BE27" i="10"/>
  <c r="BD27" i="10"/>
  <c r="BC27" i="10"/>
  <c r="BF26" i="10"/>
  <c r="BE26" i="10"/>
  <c r="BD26" i="10"/>
  <c r="BC26" i="10"/>
  <c r="BF25" i="10"/>
  <c r="BE25" i="10"/>
  <c r="BD25" i="10"/>
  <c r="BC25" i="10"/>
  <c r="BF24" i="10"/>
  <c r="BE24" i="10"/>
  <c r="BD24" i="10"/>
  <c r="BC24" i="10"/>
  <c r="BF23" i="10"/>
  <c r="BE23" i="10"/>
  <c r="BD23" i="10"/>
  <c r="BC23" i="10"/>
  <c r="BF22" i="10"/>
  <c r="BE22" i="10"/>
  <c r="BD22" i="10"/>
  <c r="BC22" i="10"/>
  <c r="BF21" i="10"/>
  <c r="BE21" i="10"/>
  <c r="BD21" i="10"/>
  <c r="BC21" i="10"/>
  <c r="BF20" i="10"/>
  <c r="BE20" i="10"/>
  <c r="BD20" i="10"/>
  <c r="BC20" i="10"/>
  <c r="BF19" i="10"/>
  <c r="BE19" i="10"/>
  <c r="BD19" i="10"/>
  <c r="BC19" i="10"/>
  <c r="BF18" i="10"/>
  <c r="BE18" i="10"/>
  <c r="BD18" i="10"/>
  <c r="BC18" i="10"/>
  <c r="BF17" i="10"/>
  <c r="BE17" i="10"/>
  <c r="BD17" i="10"/>
  <c r="BC17" i="10"/>
  <c r="BF16" i="10"/>
  <c r="BE16" i="10"/>
  <c r="BD16" i="10"/>
  <c r="BC16" i="10"/>
  <c r="BF15" i="10"/>
  <c r="BE15" i="10"/>
  <c r="BD15" i="10"/>
  <c r="BC15" i="10"/>
  <c r="BF14" i="10"/>
  <c r="BE14" i="10"/>
  <c r="BD14" i="10"/>
  <c r="BC14" i="10"/>
  <c r="BF13" i="10"/>
  <c r="BE13" i="10"/>
  <c r="BD13" i="10"/>
  <c r="BC13" i="10"/>
  <c r="BF12" i="10"/>
  <c r="BE12" i="10"/>
  <c r="BD12" i="10"/>
  <c r="BC12" i="10"/>
  <c r="BF11" i="10"/>
  <c r="BE11" i="10"/>
  <c r="BD11" i="10"/>
  <c r="BC11" i="10"/>
  <c r="BF10" i="10"/>
  <c r="BE10" i="10"/>
  <c r="BD10" i="10"/>
  <c r="BC10" i="10"/>
  <c r="BF9" i="10"/>
  <c r="BE9" i="10"/>
  <c r="BD9" i="10"/>
  <c r="BC9" i="10"/>
  <c r="BF8" i="10"/>
  <c r="BE8" i="10"/>
  <c r="BD8" i="10"/>
  <c r="BC8" i="10"/>
  <c r="BF7" i="10"/>
  <c r="BE7" i="10"/>
  <c r="BD7" i="10"/>
  <c r="BC7" i="10"/>
  <c r="BF6" i="10"/>
  <c r="BE6" i="10"/>
  <c r="BD6" i="10"/>
  <c r="BC6" i="10"/>
  <c r="BF57" i="9"/>
  <c r="BE57" i="9"/>
  <c r="BD57" i="9"/>
  <c r="BC57" i="9"/>
  <c r="BF56" i="9"/>
  <c r="BE56" i="9"/>
  <c r="BD56" i="9"/>
  <c r="BC56" i="9"/>
  <c r="BF54" i="9"/>
  <c r="BE54" i="9"/>
  <c r="BD54" i="9"/>
  <c r="BC54" i="9"/>
  <c r="BF51" i="9"/>
  <c r="BE51" i="9"/>
  <c r="BD51" i="9"/>
  <c r="BC51" i="9"/>
  <c r="BF48" i="9"/>
  <c r="BE48" i="9"/>
  <c r="BD48" i="9"/>
  <c r="BC48" i="9"/>
  <c r="BF45" i="9"/>
  <c r="BE45" i="9"/>
  <c r="BD45" i="9"/>
  <c r="BC45" i="9"/>
  <c r="BF42" i="9"/>
  <c r="BE42" i="9"/>
  <c r="BD42" i="9"/>
  <c r="BC42" i="9"/>
  <c r="BF39" i="9"/>
  <c r="BE39" i="9"/>
  <c r="BD39" i="9"/>
  <c r="BC39" i="9"/>
  <c r="BF31" i="9"/>
  <c r="BE31" i="9"/>
  <c r="BD31" i="9"/>
  <c r="BC31" i="9"/>
  <c r="BF30" i="9"/>
  <c r="BE30" i="9"/>
  <c r="BD30" i="9"/>
  <c r="BC30" i="9"/>
  <c r="BF29" i="9"/>
  <c r="BE29" i="9"/>
  <c r="BD29" i="9"/>
  <c r="BC29" i="9"/>
  <c r="BF28" i="9"/>
  <c r="BE28" i="9"/>
  <c r="BD28" i="9"/>
  <c r="BC28" i="9"/>
  <c r="BF27" i="9"/>
  <c r="BE27" i="9"/>
  <c r="BD27" i="9"/>
  <c r="BC27" i="9"/>
  <c r="BF26" i="9"/>
  <c r="BE26" i="9"/>
  <c r="BD26" i="9"/>
  <c r="BC26" i="9"/>
  <c r="BF25" i="9"/>
  <c r="BE25" i="9"/>
  <c r="BD25" i="9"/>
  <c r="BC25" i="9"/>
  <c r="BF24" i="9"/>
  <c r="BE24" i="9"/>
  <c r="BD24" i="9"/>
  <c r="BC24" i="9"/>
  <c r="BF23" i="9"/>
  <c r="BE23" i="9"/>
  <c r="BD23" i="9"/>
  <c r="BC23" i="9"/>
  <c r="BF22" i="9"/>
  <c r="BE22" i="9"/>
  <c r="BD22" i="9"/>
  <c r="BC22" i="9"/>
  <c r="BF21" i="9"/>
  <c r="BE21" i="9"/>
  <c r="BD21" i="9"/>
  <c r="BC21" i="9"/>
  <c r="BF20" i="9"/>
  <c r="BE20" i="9"/>
  <c r="BD20" i="9"/>
  <c r="BC20" i="9"/>
  <c r="BF19" i="9"/>
  <c r="BE19" i="9"/>
  <c r="BD19" i="9"/>
  <c r="BC19" i="9"/>
  <c r="BF18" i="9"/>
  <c r="BE18" i="9"/>
  <c r="BD18" i="9"/>
  <c r="BC18" i="9"/>
  <c r="BF17" i="9"/>
  <c r="BE17" i="9"/>
  <c r="BD17" i="9"/>
  <c r="BC17" i="9"/>
  <c r="BF16" i="9"/>
  <c r="BE16" i="9"/>
  <c r="BD16" i="9"/>
  <c r="BC16" i="9"/>
  <c r="BF15" i="9"/>
  <c r="BE15" i="9"/>
  <c r="BD15" i="9"/>
  <c r="BC15" i="9"/>
  <c r="BF14" i="9"/>
  <c r="BE14" i="9"/>
  <c r="BD14" i="9"/>
  <c r="BC14" i="9"/>
  <c r="BF13" i="9"/>
  <c r="BE13" i="9"/>
  <c r="BD13" i="9"/>
  <c r="BC13" i="9"/>
  <c r="BF12" i="9"/>
  <c r="BE12" i="9"/>
  <c r="BD12" i="9"/>
  <c r="BC12" i="9"/>
  <c r="BF11" i="9"/>
  <c r="BE11" i="9"/>
  <c r="BD11" i="9"/>
  <c r="BC11" i="9"/>
  <c r="BF10" i="9"/>
  <c r="BE10" i="9"/>
  <c r="BD10" i="9"/>
  <c r="BC10" i="9"/>
  <c r="BF9" i="9"/>
  <c r="BE9" i="9"/>
  <c r="BD9" i="9"/>
  <c r="BC9" i="9"/>
  <c r="BF8" i="9"/>
  <c r="BE8" i="9"/>
  <c r="BD8" i="9"/>
  <c r="BC8" i="9"/>
  <c r="BF7" i="9"/>
  <c r="BE7" i="9"/>
  <c r="BD7" i="9"/>
  <c r="BC7" i="9"/>
  <c r="BF6" i="9"/>
  <c r="BE6" i="9"/>
  <c r="BD6" i="9"/>
  <c r="BC6" i="9"/>
  <c r="BF57" i="11"/>
  <c r="BE57" i="11"/>
  <c r="BD57" i="11"/>
  <c r="BC57" i="11"/>
  <c r="BF56" i="11"/>
  <c r="BE56" i="11"/>
  <c r="BD56" i="11"/>
  <c r="BC56" i="11"/>
  <c r="BF54" i="11"/>
  <c r="BE54" i="11"/>
  <c r="BD54" i="11"/>
  <c r="BC54" i="11"/>
  <c r="BF51" i="11"/>
  <c r="BE51" i="11"/>
  <c r="BD51" i="11"/>
  <c r="BC51" i="11"/>
  <c r="BF48" i="11"/>
  <c r="BE48" i="11"/>
  <c r="BD48" i="11"/>
  <c r="BC48" i="11"/>
  <c r="BF45" i="11"/>
  <c r="BE45" i="11"/>
  <c r="BD45" i="11"/>
  <c r="BC45" i="11"/>
  <c r="BF42" i="11"/>
  <c r="BE42" i="11"/>
  <c r="BD42" i="11"/>
  <c r="BC42" i="11"/>
  <c r="BF39" i="11"/>
  <c r="BE39" i="11"/>
  <c r="BD39" i="11"/>
  <c r="BC39" i="11"/>
  <c r="BF31" i="11"/>
  <c r="BE31" i="11"/>
  <c r="BD31" i="11"/>
  <c r="BC31" i="11"/>
  <c r="BF30" i="11"/>
  <c r="BE30" i="11"/>
  <c r="BD30" i="11"/>
  <c r="BC30" i="11"/>
  <c r="BF29" i="11"/>
  <c r="BE29" i="11"/>
  <c r="BD29" i="11"/>
  <c r="BC29" i="11"/>
  <c r="BF28" i="11"/>
  <c r="BE28" i="11"/>
  <c r="BD28" i="11"/>
  <c r="BC28" i="11"/>
  <c r="BF27" i="11"/>
  <c r="BE27" i="11"/>
  <c r="BD27" i="11"/>
  <c r="BC27" i="11"/>
  <c r="BF26" i="11"/>
  <c r="BE26" i="11"/>
  <c r="BD26" i="11"/>
  <c r="BC26" i="11"/>
  <c r="BF25" i="11"/>
  <c r="BE25" i="11"/>
  <c r="BD25" i="11"/>
  <c r="BC25" i="11"/>
  <c r="BF24" i="11"/>
  <c r="BE24" i="11"/>
  <c r="BD24" i="11"/>
  <c r="BC24" i="11"/>
  <c r="BF23" i="11"/>
  <c r="BE23" i="11"/>
  <c r="BD23" i="11"/>
  <c r="BC23" i="11"/>
  <c r="BF22" i="11"/>
  <c r="BE22" i="11"/>
  <c r="BD22" i="11"/>
  <c r="BC22" i="11"/>
  <c r="BF21" i="11"/>
  <c r="BE21" i="11"/>
  <c r="BD21" i="11"/>
  <c r="BC21" i="11"/>
  <c r="BF20" i="11"/>
  <c r="BE20" i="11"/>
  <c r="BD20" i="11"/>
  <c r="BC20" i="11"/>
  <c r="BF19" i="11"/>
  <c r="BE19" i="11"/>
  <c r="BD19" i="11"/>
  <c r="BC19" i="11"/>
  <c r="BF18" i="11"/>
  <c r="BE18" i="11"/>
  <c r="BD18" i="11"/>
  <c r="BC18" i="11"/>
  <c r="BF17" i="11"/>
  <c r="BE17" i="11"/>
  <c r="BD17" i="11"/>
  <c r="BC17" i="11"/>
  <c r="BF16" i="11"/>
  <c r="BE16" i="11"/>
  <c r="BD16" i="11"/>
  <c r="BC16" i="11"/>
  <c r="BF15" i="11"/>
  <c r="BE15" i="11"/>
  <c r="BD15" i="11"/>
  <c r="BC15" i="11"/>
  <c r="BF14" i="11"/>
  <c r="BE14" i="11"/>
  <c r="BD14" i="11"/>
  <c r="BC14" i="11"/>
  <c r="BF13" i="11"/>
  <c r="BE13" i="11"/>
  <c r="BD13" i="11"/>
  <c r="BC13" i="11"/>
  <c r="BF12" i="11"/>
  <c r="BE12" i="11"/>
  <c r="BD12" i="11"/>
  <c r="BC12" i="11"/>
  <c r="BF11" i="11"/>
  <c r="BE11" i="11"/>
  <c r="BD11" i="11"/>
  <c r="BC11" i="11"/>
  <c r="BF10" i="11"/>
  <c r="BE10" i="11"/>
  <c r="BD10" i="11"/>
  <c r="BC10" i="11"/>
  <c r="BF9" i="11"/>
  <c r="BE9" i="11"/>
  <c r="BD9" i="11"/>
  <c r="BC9" i="11"/>
  <c r="BF8" i="11"/>
  <c r="BE8" i="11"/>
  <c r="BD8" i="11"/>
  <c r="BC8" i="11"/>
  <c r="BF7" i="11"/>
  <c r="BE7" i="11"/>
  <c r="BD7" i="11"/>
  <c r="BC7" i="11"/>
  <c r="BF6" i="11"/>
  <c r="BE6" i="11"/>
  <c r="BD6" i="11"/>
  <c r="BC6" i="11"/>
  <c r="BF57" i="12"/>
  <c r="BE57" i="12"/>
  <c r="BD57" i="12"/>
  <c r="BC57" i="12"/>
  <c r="BF56" i="12"/>
  <c r="BE56" i="12"/>
  <c r="BD56" i="12"/>
  <c r="BC56" i="12"/>
  <c r="BF54" i="12"/>
  <c r="BE54" i="12"/>
  <c r="BD54" i="12"/>
  <c r="BC54" i="12"/>
  <c r="BF51" i="12"/>
  <c r="BE51" i="12"/>
  <c r="BD51" i="12"/>
  <c r="BC51" i="12"/>
  <c r="BF48" i="12"/>
  <c r="BE48" i="12"/>
  <c r="BD48" i="12"/>
  <c r="BC48" i="12"/>
  <c r="BF45" i="12"/>
  <c r="BE45" i="12"/>
  <c r="BD45" i="12"/>
  <c r="BC45" i="12"/>
  <c r="BF42" i="12"/>
  <c r="BE42" i="12"/>
  <c r="BD42" i="12"/>
  <c r="BC42" i="12"/>
  <c r="BF39" i="12"/>
  <c r="BE39" i="12"/>
  <c r="BD39" i="12"/>
  <c r="BC39" i="12"/>
  <c r="BF31" i="12"/>
  <c r="BE31" i="12"/>
  <c r="BD31" i="12"/>
  <c r="BC31" i="12"/>
  <c r="BF30" i="12"/>
  <c r="BE30" i="12"/>
  <c r="BD30" i="12"/>
  <c r="BC30" i="12"/>
  <c r="BF29" i="12"/>
  <c r="BE29" i="12"/>
  <c r="BD29" i="12"/>
  <c r="BC29" i="12"/>
  <c r="BF28" i="12"/>
  <c r="BE28" i="12"/>
  <c r="BD28" i="12"/>
  <c r="BC28" i="12"/>
  <c r="BF27" i="12"/>
  <c r="BE27" i="12"/>
  <c r="BD27" i="12"/>
  <c r="BC27" i="12"/>
  <c r="BF26" i="12"/>
  <c r="BE26" i="12"/>
  <c r="BD26" i="12"/>
  <c r="BC26" i="12"/>
  <c r="BF25" i="12"/>
  <c r="BE25" i="12"/>
  <c r="BD25" i="12"/>
  <c r="BC25" i="12"/>
  <c r="BF24" i="12"/>
  <c r="BE24" i="12"/>
  <c r="BD24" i="12"/>
  <c r="BC24" i="12"/>
  <c r="BF23" i="12"/>
  <c r="BE23" i="12"/>
  <c r="BD23" i="12"/>
  <c r="BC23" i="12"/>
  <c r="BF22" i="12"/>
  <c r="BE22" i="12"/>
  <c r="BD22" i="12"/>
  <c r="BC22" i="12"/>
  <c r="BF21" i="12"/>
  <c r="BE21" i="12"/>
  <c r="BD21" i="12"/>
  <c r="BC21" i="12"/>
  <c r="BF20" i="12"/>
  <c r="BE20" i="12"/>
  <c r="BD20" i="12"/>
  <c r="BC20" i="12"/>
  <c r="BF19" i="12"/>
  <c r="BE19" i="12"/>
  <c r="BD19" i="12"/>
  <c r="BC19" i="12"/>
  <c r="BF18" i="12"/>
  <c r="BE18" i="12"/>
  <c r="BD18" i="12"/>
  <c r="BC18" i="12"/>
  <c r="BF17" i="12"/>
  <c r="BE17" i="12"/>
  <c r="BD17" i="12"/>
  <c r="BC17" i="12"/>
  <c r="BF16" i="12"/>
  <c r="BE16" i="12"/>
  <c r="BD16" i="12"/>
  <c r="BC16" i="12"/>
  <c r="BF15" i="12"/>
  <c r="BE15" i="12"/>
  <c r="BD15" i="12"/>
  <c r="BC15" i="12"/>
  <c r="BF14" i="12"/>
  <c r="BE14" i="12"/>
  <c r="BD14" i="12"/>
  <c r="BC14" i="12"/>
  <c r="BF13" i="12"/>
  <c r="BE13" i="12"/>
  <c r="BD13" i="12"/>
  <c r="BC13" i="12"/>
  <c r="BF12" i="12"/>
  <c r="BE12" i="12"/>
  <c r="BD12" i="12"/>
  <c r="BC12" i="12"/>
  <c r="BF11" i="12"/>
  <c r="BE11" i="12"/>
  <c r="BD11" i="12"/>
  <c r="BC11" i="12"/>
  <c r="BF10" i="12"/>
  <c r="BE10" i="12"/>
  <c r="BD10" i="12"/>
  <c r="BC10" i="12"/>
  <c r="BF9" i="12"/>
  <c r="BE9" i="12"/>
  <c r="BD9" i="12"/>
  <c r="BC9" i="12"/>
  <c r="BF8" i="12"/>
  <c r="BE8" i="12"/>
  <c r="BD8" i="12"/>
  <c r="BC8" i="12"/>
  <c r="BF7" i="12"/>
  <c r="BE7" i="12"/>
  <c r="BD7" i="12"/>
  <c r="BC7" i="12"/>
  <c r="BF6" i="12"/>
  <c r="BE6" i="12"/>
  <c r="BD6" i="12"/>
  <c r="BC6" i="12"/>
  <c r="BF57" i="13"/>
  <c r="BE57" i="13"/>
  <c r="BD57" i="13"/>
  <c r="BC57" i="13"/>
  <c r="BF56" i="13"/>
  <c r="BE56" i="13"/>
  <c r="BC56" i="13"/>
  <c r="BF54" i="13"/>
  <c r="BE54" i="13"/>
  <c r="BD54" i="13"/>
  <c r="BC54" i="13"/>
  <c r="BF51" i="13"/>
  <c r="BE51" i="13"/>
  <c r="BD51" i="13"/>
  <c r="BC51" i="13"/>
  <c r="BF48" i="13"/>
  <c r="BE48" i="13"/>
  <c r="BC48" i="13"/>
  <c r="BF45" i="13"/>
  <c r="BE45" i="13"/>
  <c r="BD45" i="13"/>
  <c r="BC45" i="13"/>
  <c r="BF42" i="13"/>
  <c r="BE42" i="13"/>
  <c r="BD42" i="13"/>
  <c r="BC42" i="13"/>
  <c r="BF39" i="13"/>
  <c r="BE39" i="13"/>
  <c r="BC39" i="13"/>
  <c r="BF31" i="13"/>
  <c r="BE31" i="13"/>
  <c r="BD31" i="13"/>
  <c r="BC31" i="13"/>
  <c r="BF30" i="13"/>
  <c r="BE30" i="13"/>
  <c r="BD30" i="13"/>
  <c r="BC30" i="13"/>
  <c r="BF29" i="13"/>
  <c r="BE29" i="13"/>
  <c r="BD29" i="13"/>
  <c r="BC29" i="13"/>
  <c r="BF28" i="13"/>
  <c r="BE28" i="13"/>
  <c r="BD28" i="13"/>
  <c r="BC28" i="13"/>
  <c r="BF27" i="13"/>
  <c r="BE27" i="13"/>
  <c r="BD27" i="13"/>
  <c r="BC27" i="13"/>
  <c r="BF26" i="13"/>
  <c r="BE26" i="13"/>
  <c r="BD26" i="13"/>
  <c r="BC26" i="13"/>
  <c r="BF25" i="13"/>
  <c r="BE25" i="13"/>
  <c r="BD25" i="13"/>
  <c r="BC25" i="13"/>
  <c r="BF24" i="13"/>
  <c r="BE24" i="13"/>
  <c r="BD24" i="13"/>
  <c r="BC24" i="13"/>
  <c r="BF23" i="13"/>
  <c r="BE23" i="13"/>
  <c r="BD23" i="13"/>
  <c r="BC23" i="13"/>
  <c r="BF22" i="13"/>
  <c r="BE22" i="13"/>
  <c r="BD22" i="13"/>
  <c r="BC22" i="13"/>
  <c r="BF21" i="13"/>
  <c r="BE21" i="13"/>
  <c r="BD21" i="13"/>
  <c r="BC21" i="13"/>
  <c r="BF20" i="13"/>
  <c r="BE20" i="13"/>
  <c r="BD20" i="13"/>
  <c r="BC20" i="13"/>
  <c r="BF19" i="13"/>
  <c r="BE19" i="13"/>
  <c r="BD19" i="13"/>
  <c r="BC19" i="13"/>
  <c r="BF18" i="13"/>
  <c r="BE18" i="13"/>
  <c r="BD18" i="13"/>
  <c r="BC18" i="13"/>
  <c r="BF17" i="13"/>
  <c r="BE17" i="13"/>
  <c r="BD17" i="13"/>
  <c r="BC17" i="13"/>
  <c r="BF16" i="13"/>
  <c r="BE16" i="13"/>
  <c r="BD16" i="13"/>
  <c r="BC16" i="13"/>
  <c r="BF15" i="13"/>
  <c r="BE15" i="13"/>
  <c r="BD15" i="13"/>
  <c r="BC15" i="13"/>
  <c r="BF14" i="13"/>
  <c r="BE14" i="13"/>
  <c r="BD14" i="13"/>
  <c r="BC14" i="13"/>
  <c r="BF13" i="13"/>
  <c r="BE13" i="13"/>
  <c r="BD13" i="13"/>
  <c r="BC13" i="13"/>
  <c r="BF12" i="13"/>
  <c r="BE12" i="13"/>
  <c r="BD12" i="13"/>
  <c r="BC12" i="13"/>
  <c r="BF11" i="13"/>
  <c r="BE11" i="13"/>
  <c r="BD11" i="13"/>
  <c r="BC11" i="13"/>
  <c r="BF10" i="13"/>
  <c r="BE10" i="13"/>
  <c r="BD10" i="13"/>
  <c r="BC10" i="13"/>
  <c r="BF9" i="13"/>
  <c r="BE9" i="13"/>
  <c r="BD9" i="13"/>
  <c r="BC9" i="13"/>
  <c r="BF8" i="13"/>
  <c r="BE8" i="13"/>
  <c r="BD8" i="13"/>
  <c r="BC8" i="13"/>
  <c r="BF7" i="13"/>
  <c r="BE7" i="13"/>
  <c r="BD7" i="13"/>
  <c r="BC7" i="13"/>
  <c r="BF6" i="13"/>
  <c r="BE6" i="13"/>
  <c r="BD6" i="13"/>
  <c r="BC6" i="13"/>
  <c r="J50" i="14" l="1"/>
  <c r="K50" i="14"/>
  <c r="I50" i="14"/>
  <c r="H50" i="14"/>
  <c r="K8" i="14"/>
  <c r="G8" i="14"/>
  <c r="H8" i="14"/>
  <c r="G50" i="14"/>
  <c r="I8" i="14"/>
  <c r="J8" i="14"/>
  <c r="BF57" i="8"/>
  <c r="BE57" i="8"/>
  <c r="BD57" i="8"/>
  <c r="BC57" i="8"/>
  <c r="BF56" i="8"/>
  <c r="BE56" i="8"/>
  <c r="BD56" i="8"/>
  <c r="BC56" i="8"/>
  <c r="BF54" i="8"/>
  <c r="BE54" i="8"/>
  <c r="BD54" i="8"/>
  <c r="BC54" i="8"/>
  <c r="BF51" i="8"/>
  <c r="BE51" i="8"/>
  <c r="BD51" i="8"/>
  <c r="BC51" i="8"/>
  <c r="BF48" i="8"/>
  <c r="BE48" i="8"/>
  <c r="BD48" i="8"/>
  <c r="BC48" i="8"/>
  <c r="BF45" i="8"/>
  <c r="BE45" i="8"/>
  <c r="BD45" i="8"/>
  <c r="BC45" i="8"/>
  <c r="BF42" i="8"/>
  <c r="BE42" i="8"/>
  <c r="BD42" i="8"/>
  <c r="BC42" i="8"/>
  <c r="BF39" i="8"/>
  <c r="BE39" i="8"/>
  <c r="BD39" i="8"/>
  <c r="BC39" i="8"/>
  <c r="BF31" i="8"/>
  <c r="BE31" i="8"/>
  <c r="BD31" i="8"/>
  <c r="BC31" i="8"/>
  <c r="BF30" i="8"/>
  <c r="BE30" i="8"/>
  <c r="BD30" i="8"/>
  <c r="BC30" i="8"/>
  <c r="BF29" i="8"/>
  <c r="BE29" i="8"/>
  <c r="BD29" i="8"/>
  <c r="BC29" i="8"/>
  <c r="BF28" i="8"/>
  <c r="BE28" i="8"/>
  <c r="BD28" i="8"/>
  <c r="BC28" i="8"/>
  <c r="BF27" i="8"/>
  <c r="BE27" i="8"/>
  <c r="BD27" i="8"/>
  <c r="BC27" i="8"/>
  <c r="BF26" i="8"/>
  <c r="BE26" i="8"/>
  <c r="BD26" i="8"/>
  <c r="BC26" i="8"/>
  <c r="BF25" i="8"/>
  <c r="BE25" i="8"/>
  <c r="BD25" i="8"/>
  <c r="BC25" i="8"/>
  <c r="BF24" i="8"/>
  <c r="BE24" i="8"/>
  <c r="BD24" i="8"/>
  <c r="BC24" i="8"/>
  <c r="BF23" i="8"/>
  <c r="BE23" i="8"/>
  <c r="BD23" i="8"/>
  <c r="BC23" i="8"/>
  <c r="BF22" i="8"/>
  <c r="BE22" i="8"/>
  <c r="BD22" i="8"/>
  <c r="BC22" i="8"/>
  <c r="BF21" i="8"/>
  <c r="BE21" i="8"/>
  <c r="BD21" i="8"/>
  <c r="BC21" i="8"/>
  <c r="BF20" i="8"/>
  <c r="BE20" i="8"/>
  <c r="BD20" i="8"/>
  <c r="BC20" i="8"/>
  <c r="BF19" i="8"/>
  <c r="BE19" i="8"/>
  <c r="BD19" i="8"/>
  <c r="BC19" i="8"/>
  <c r="BF18" i="8"/>
  <c r="BE18" i="8"/>
  <c r="BD18" i="8"/>
  <c r="BC18" i="8"/>
  <c r="BF17" i="8"/>
  <c r="BE17" i="8"/>
  <c r="BD17" i="8"/>
  <c r="BC17" i="8"/>
  <c r="BF16" i="8"/>
  <c r="BE16" i="8"/>
  <c r="BD16" i="8"/>
  <c r="BC16" i="8"/>
  <c r="BF15" i="8"/>
  <c r="BE15" i="8"/>
  <c r="BD15" i="8"/>
  <c r="BC15" i="8"/>
  <c r="BF14" i="8"/>
  <c r="BE14" i="8"/>
  <c r="BD14" i="8"/>
  <c r="BC14" i="8"/>
  <c r="BF13" i="8"/>
  <c r="BE13" i="8"/>
  <c r="BD13" i="8"/>
  <c r="BC13" i="8"/>
  <c r="BF12" i="8"/>
  <c r="BE12" i="8"/>
  <c r="BD12" i="8"/>
  <c r="BC12" i="8"/>
  <c r="BF11" i="8"/>
  <c r="BE11" i="8"/>
  <c r="BD11" i="8"/>
  <c r="BC11" i="8"/>
  <c r="BF10" i="8"/>
  <c r="BE10" i="8"/>
  <c r="BD10" i="8"/>
  <c r="BC10" i="8"/>
  <c r="BF9" i="8"/>
  <c r="BE9" i="8"/>
  <c r="BD9" i="8"/>
  <c r="BC9" i="8"/>
  <c r="BF8" i="8"/>
  <c r="BE8" i="8"/>
  <c r="BD8" i="8"/>
  <c r="BC8" i="8"/>
  <c r="BF7" i="8"/>
  <c r="BE7" i="8"/>
  <c r="BD7" i="8"/>
  <c r="BC7" i="8"/>
  <c r="BF6" i="8"/>
  <c r="BE6" i="8"/>
  <c r="BD6" i="8"/>
  <c r="BC6" i="8"/>
  <c r="J46" i="14"/>
  <c r="I34" i="14"/>
  <c r="G20" i="14"/>
  <c r="I35" i="14"/>
  <c r="I43" i="14"/>
  <c r="K42" i="14"/>
  <c r="G27" i="14"/>
  <c r="K32" i="14"/>
  <c r="J68" i="14"/>
  <c r="K26" i="14"/>
  <c r="J31" i="14"/>
  <c r="J59" i="14"/>
  <c r="J20" i="14"/>
  <c r="G65" i="14"/>
  <c r="G69" i="14"/>
  <c r="G70" i="14"/>
  <c r="G36" i="14"/>
  <c r="J28" i="14"/>
  <c r="G71" i="14"/>
  <c r="I42" i="14"/>
  <c r="I23" i="14"/>
  <c r="J30" i="14"/>
  <c r="G68" i="14"/>
  <c r="K29" i="14"/>
  <c r="K36" i="14"/>
  <c r="J26" i="14"/>
  <c r="J66" i="14"/>
  <c r="J63" i="14"/>
  <c r="J78" i="14"/>
  <c r="J27" i="14"/>
  <c r="J77" i="14"/>
  <c r="I46" i="14"/>
  <c r="I22" i="14"/>
  <c r="G60" i="14"/>
  <c r="I63" i="14"/>
  <c r="G21" i="14"/>
  <c r="J33" i="14"/>
  <c r="K23" i="14"/>
  <c r="K24" i="14"/>
  <c r="G35" i="14"/>
  <c r="K20" i="14"/>
  <c r="J32" i="14"/>
  <c r="I28" i="14"/>
  <c r="J41" i="14"/>
  <c r="J70" i="14"/>
  <c r="J73" i="14"/>
  <c r="J72" i="14"/>
  <c r="K37" i="14"/>
  <c r="K72" i="14"/>
  <c r="K25" i="14"/>
  <c r="I64" i="14"/>
  <c r="G58" i="14"/>
  <c r="J69" i="14"/>
  <c r="G73" i="14"/>
  <c r="J62" i="14"/>
  <c r="I33" i="14"/>
  <c r="J34" i="14"/>
  <c r="J75" i="14"/>
  <c r="G78" i="14"/>
  <c r="K43" i="14"/>
  <c r="I20" i="14"/>
  <c r="I38" i="14"/>
  <c r="K39" i="14"/>
  <c r="K35" i="14"/>
  <c r="J45" i="14"/>
  <c r="K27" i="14"/>
  <c r="K30" i="14"/>
  <c r="K41" i="14"/>
  <c r="I21" i="14"/>
  <c r="J71" i="14"/>
  <c r="K34" i="14"/>
  <c r="K38" i="14"/>
  <c r="K28" i="14"/>
  <c r="G62" i="14"/>
  <c r="I32" i="14"/>
  <c r="I36" i="14"/>
  <c r="J60" i="14"/>
  <c r="I45" i="14"/>
  <c r="J64" i="14"/>
  <c r="I24" i="14"/>
  <c r="K46" i="14"/>
  <c r="J67" i="14"/>
  <c r="I74" i="14"/>
  <c r="I67" i="14"/>
  <c r="G59" i="14"/>
  <c r="J65" i="14"/>
  <c r="K45" i="14"/>
  <c r="K40" i="14"/>
  <c r="G42" i="14"/>
  <c r="J58" i="14"/>
  <c r="G46" i="14"/>
  <c r="J74" i="14"/>
  <c r="J23" i="14"/>
  <c r="I41" i="14"/>
  <c r="G66" i="14"/>
  <c r="I31" i="14"/>
  <c r="K33" i="14"/>
  <c r="K22" i="14"/>
  <c r="G39" i="14"/>
  <c r="I27" i="14"/>
  <c r="H45" i="14"/>
  <c r="I40" i="14"/>
  <c r="G72" i="14"/>
  <c r="G40" i="14"/>
  <c r="J38" i="14"/>
  <c r="K31" i="14"/>
  <c r="I44" i="14"/>
  <c r="I70" i="14"/>
  <c r="J40" i="14"/>
  <c r="I29" i="14"/>
  <c r="I72" i="14"/>
  <c r="H67" i="14"/>
  <c r="J76" i="14"/>
  <c r="J61" i="14"/>
  <c r="I58" i="14"/>
  <c r="J21" i="14"/>
  <c r="G26" i="14"/>
  <c r="J43" i="14"/>
  <c r="K21" i="14"/>
  <c r="K44" i="14"/>
  <c r="I39" i="14"/>
  <c r="I77" i="14"/>
  <c r="I30" i="14"/>
  <c r="I26" i="14"/>
  <c r="I25" i="14"/>
  <c r="I37" i="14"/>
  <c r="I69" i="14"/>
  <c r="I80" i="14" l="1"/>
  <c r="J80" i="14"/>
  <c r="J81" i="14"/>
  <c r="G81" i="14"/>
  <c r="CI57" i="3"/>
  <c r="CH57" i="3"/>
  <c r="CG57" i="3"/>
  <c r="CF57" i="3"/>
  <c r="CI56" i="3"/>
  <c r="CH56" i="3"/>
  <c r="CG56" i="3"/>
  <c r="CF56" i="3"/>
  <c r="CI55" i="3"/>
  <c r="CH55" i="3"/>
  <c r="CG55" i="3"/>
  <c r="CF55" i="3"/>
  <c r="CI54" i="3"/>
  <c r="CH54" i="3"/>
  <c r="CG54" i="3"/>
  <c r="CF54" i="3"/>
  <c r="CI53" i="3"/>
  <c r="CH53" i="3"/>
  <c r="CG53" i="3"/>
  <c r="CF53" i="3"/>
  <c r="CI52" i="3"/>
  <c r="CH52" i="3"/>
  <c r="CG52" i="3"/>
  <c r="CF52" i="3"/>
  <c r="CI51" i="3"/>
  <c r="CH51" i="3"/>
  <c r="CG51" i="3"/>
  <c r="CF51" i="3"/>
  <c r="CI50" i="3"/>
  <c r="CH50" i="3"/>
  <c r="CG50" i="3"/>
  <c r="CF50" i="3"/>
  <c r="CI49" i="3"/>
  <c r="CH49" i="3"/>
  <c r="CG49" i="3"/>
  <c r="CF49" i="3"/>
  <c r="CI48" i="3"/>
  <c r="CH48" i="3"/>
  <c r="CG48" i="3"/>
  <c r="CF48" i="3"/>
  <c r="CI47" i="3"/>
  <c r="CH47" i="3"/>
  <c r="CG47" i="3"/>
  <c r="CF47" i="3"/>
  <c r="CI46" i="3"/>
  <c r="CH46" i="3"/>
  <c r="CG46" i="3"/>
  <c r="CF46" i="3"/>
  <c r="CI45" i="3"/>
  <c r="CH45" i="3"/>
  <c r="CG45" i="3"/>
  <c r="CF45" i="3"/>
  <c r="CI44" i="3"/>
  <c r="CH44" i="3"/>
  <c r="CG44" i="3"/>
  <c r="CF44" i="3"/>
  <c r="CI43" i="3"/>
  <c r="CH43" i="3"/>
  <c r="CG43" i="3"/>
  <c r="CF43" i="3"/>
  <c r="CI42" i="3"/>
  <c r="CH42" i="3"/>
  <c r="CG42" i="3"/>
  <c r="CF42" i="3"/>
  <c r="CI41" i="3"/>
  <c r="CH41" i="3"/>
  <c r="CG41" i="3"/>
  <c r="CF41" i="3"/>
  <c r="CI40" i="3"/>
  <c r="CH40" i="3"/>
  <c r="CG40" i="3"/>
  <c r="CF40" i="3"/>
  <c r="CI39" i="3"/>
  <c r="CH39" i="3"/>
  <c r="CG39" i="3"/>
  <c r="CF39" i="3"/>
  <c r="CI38" i="3"/>
  <c r="CH38" i="3"/>
  <c r="CG38" i="3"/>
  <c r="CF38" i="3"/>
  <c r="H22" i="14"/>
  <c r="J24" i="14"/>
  <c r="H65" i="14"/>
  <c r="H59" i="14"/>
  <c r="K64" i="14"/>
  <c r="J37" i="14"/>
  <c r="H37" i="14"/>
  <c r="I73" i="14"/>
  <c r="K78" i="14"/>
  <c r="H69" i="14"/>
  <c r="H31" i="14"/>
  <c r="G32" i="14"/>
  <c r="G38" i="14"/>
  <c r="J35" i="14"/>
  <c r="K69" i="14"/>
  <c r="G76" i="14"/>
  <c r="H35" i="14"/>
  <c r="H71" i="14"/>
  <c r="K68" i="14"/>
  <c r="H27" i="14"/>
  <c r="H75" i="14"/>
  <c r="K59" i="14"/>
  <c r="J39" i="14"/>
  <c r="K62" i="14"/>
  <c r="I75" i="14"/>
  <c r="K73" i="14"/>
  <c r="G29" i="14"/>
  <c r="K63" i="14"/>
  <c r="H28" i="14"/>
  <c r="H44" i="14"/>
  <c r="H30" i="14"/>
  <c r="H25" i="14"/>
  <c r="H64" i="14"/>
  <c r="H21" i="14"/>
  <c r="H20" i="14"/>
  <c r="H46" i="14"/>
  <c r="G24" i="14"/>
  <c r="H76" i="14"/>
  <c r="G33" i="14"/>
  <c r="H42" i="14"/>
  <c r="H61" i="14"/>
  <c r="H73" i="14"/>
  <c r="G64" i="14"/>
  <c r="H24" i="14"/>
  <c r="K65" i="14"/>
  <c r="G45" i="14"/>
  <c r="J29" i="14"/>
  <c r="K67" i="14"/>
  <c r="I76" i="14"/>
  <c r="K74" i="14"/>
  <c r="I68" i="14"/>
  <c r="G23" i="14"/>
  <c r="H68" i="14"/>
  <c r="K70" i="14"/>
  <c r="G37" i="14"/>
  <c r="H26" i="14"/>
  <c r="G41" i="14"/>
  <c r="J44" i="14"/>
  <c r="I61" i="14"/>
  <c r="I65" i="14"/>
  <c r="H41" i="14"/>
  <c r="I78" i="14"/>
  <c r="J36" i="14"/>
  <c r="K60" i="14"/>
  <c r="G61" i="14"/>
  <c r="J25" i="14"/>
  <c r="I71" i="14"/>
  <c r="G31" i="14"/>
  <c r="H23" i="14"/>
  <c r="I62" i="14"/>
  <c r="H58" i="14"/>
  <c r="G63" i="14"/>
  <c r="H38" i="14"/>
  <c r="K76" i="14"/>
  <c r="H72" i="14"/>
  <c r="H40" i="14"/>
  <c r="G28" i="14"/>
  <c r="G67" i="14"/>
  <c r="H39" i="14"/>
  <c r="K66" i="14"/>
  <c r="G30" i="14"/>
  <c r="K61" i="14"/>
  <c r="I60" i="14"/>
  <c r="G44" i="14"/>
  <c r="G25" i="14"/>
  <c r="H32" i="14"/>
  <c r="J42" i="14"/>
  <c r="H34" i="14"/>
  <c r="H36" i="14"/>
  <c r="H33" i="14"/>
  <c r="G75" i="14"/>
  <c r="H62" i="14"/>
  <c r="K77" i="14"/>
  <c r="H63" i="14"/>
  <c r="G77" i="14"/>
  <c r="I59" i="14"/>
  <c r="H60" i="14"/>
  <c r="J22" i="14"/>
  <c r="G43" i="14"/>
  <c r="I66" i="14"/>
  <c r="H66" i="14"/>
  <c r="H43" i="14"/>
  <c r="K58" i="14"/>
  <c r="H78" i="14"/>
  <c r="H77" i="14"/>
  <c r="G22" i="14"/>
  <c r="K71" i="14"/>
  <c r="H29" i="14"/>
  <c r="H70" i="14"/>
  <c r="H74" i="14"/>
  <c r="K75" i="14"/>
  <c r="G34" i="14"/>
  <c r="G74" i="14"/>
  <c r="I81" i="14" l="1"/>
  <c r="G80" i="14"/>
  <c r="H80" i="14"/>
  <c r="K81" i="14"/>
  <c r="H81" i="14"/>
  <c r="K80" i="14"/>
  <c r="BF57" i="7"/>
  <c r="BE57" i="7"/>
  <c r="BD57" i="7"/>
  <c r="BC57" i="7"/>
  <c r="BF56" i="7"/>
  <c r="BE56" i="7"/>
  <c r="BD56" i="7"/>
  <c r="BC56" i="7"/>
  <c r="BF54" i="7"/>
  <c r="BE54" i="7"/>
  <c r="BD54" i="7"/>
  <c r="BC54" i="7"/>
  <c r="BF51" i="7"/>
  <c r="BE51" i="7"/>
  <c r="BD51" i="7"/>
  <c r="BC51" i="7"/>
  <c r="BF48" i="7"/>
  <c r="BE48" i="7"/>
  <c r="BD48" i="7"/>
  <c r="BC48" i="7"/>
  <c r="BF45" i="7"/>
  <c r="BE45" i="7"/>
  <c r="BD45" i="7"/>
  <c r="BC45" i="7"/>
  <c r="BF42" i="7"/>
  <c r="BE42" i="7"/>
  <c r="BD42" i="7"/>
  <c r="BC42" i="7"/>
  <c r="BF39" i="7"/>
  <c r="BE39" i="7"/>
  <c r="BD39" i="7"/>
  <c r="BC39" i="7"/>
  <c r="BF31" i="7"/>
  <c r="BE31" i="7"/>
  <c r="BD31" i="7"/>
  <c r="BC31" i="7"/>
  <c r="BF30" i="7"/>
  <c r="BE30" i="7"/>
  <c r="BD30" i="7"/>
  <c r="BC30" i="7"/>
  <c r="BF29" i="7"/>
  <c r="BE29" i="7"/>
  <c r="BD29" i="7"/>
  <c r="BC29" i="7"/>
  <c r="BF28" i="7"/>
  <c r="BE28" i="7"/>
  <c r="BD28" i="7"/>
  <c r="BC28" i="7"/>
  <c r="BF27" i="7"/>
  <c r="BE27" i="7"/>
  <c r="BD27" i="7"/>
  <c r="BC27" i="7"/>
  <c r="BF26" i="7"/>
  <c r="BE26" i="7"/>
  <c r="BD26" i="7"/>
  <c r="BC26" i="7"/>
  <c r="BF25" i="7"/>
  <c r="BE25" i="7"/>
  <c r="BD25" i="7"/>
  <c r="BC25" i="7"/>
  <c r="BF24" i="7"/>
  <c r="BE24" i="7"/>
  <c r="BD24" i="7"/>
  <c r="BC24" i="7"/>
  <c r="BF23" i="7"/>
  <c r="BE23" i="7"/>
  <c r="BD23" i="7"/>
  <c r="BC23" i="7"/>
  <c r="BF22" i="7"/>
  <c r="BE22" i="7"/>
  <c r="BD22" i="7"/>
  <c r="BC22" i="7"/>
  <c r="BF21" i="7"/>
  <c r="BE21" i="7"/>
  <c r="BD21" i="7"/>
  <c r="BC21" i="7"/>
  <c r="BF20" i="7"/>
  <c r="BE20" i="7"/>
  <c r="BD20" i="7"/>
  <c r="BC20" i="7"/>
  <c r="BF19" i="7"/>
  <c r="BE19" i="7"/>
  <c r="BD19" i="7"/>
  <c r="BC19" i="7"/>
  <c r="BF18" i="7"/>
  <c r="BE18" i="7"/>
  <c r="BD18" i="7"/>
  <c r="BC18" i="7"/>
  <c r="BF17" i="7"/>
  <c r="BE17" i="7"/>
  <c r="BD17" i="7"/>
  <c r="BC17" i="7"/>
  <c r="BF16" i="7"/>
  <c r="BE16" i="7"/>
  <c r="BD16" i="7"/>
  <c r="BC16" i="7"/>
  <c r="BF15" i="7"/>
  <c r="BE15" i="7"/>
  <c r="BD15" i="7"/>
  <c r="BC15" i="7"/>
  <c r="BF14" i="7"/>
  <c r="BE14" i="7"/>
  <c r="BD14" i="7"/>
  <c r="BC14" i="7"/>
  <c r="BF13" i="7"/>
  <c r="BE13" i="7"/>
  <c r="BD13" i="7"/>
  <c r="BC13" i="7"/>
  <c r="BF12" i="7"/>
  <c r="BE12" i="7"/>
  <c r="BD12" i="7"/>
  <c r="BC12" i="7"/>
  <c r="BF11" i="7"/>
  <c r="BE11" i="7"/>
  <c r="BD11" i="7"/>
  <c r="BC11" i="7"/>
  <c r="BF10" i="7"/>
  <c r="BE10" i="7"/>
  <c r="BD10" i="7"/>
  <c r="BC10" i="7"/>
  <c r="BF9" i="7"/>
  <c r="BE9" i="7"/>
  <c r="BD9" i="7"/>
  <c r="BC9" i="7"/>
  <c r="BF8" i="7"/>
  <c r="BE8" i="7"/>
  <c r="BD8" i="7"/>
  <c r="BC8" i="7"/>
  <c r="BF7" i="7"/>
  <c r="BE7" i="7"/>
  <c r="BD7" i="7"/>
  <c r="BC7" i="7"/>
  <c r="BF6" i="7"/>
  <c r="BE6" i="7"/>
  <c r="BD6" i="7"/>
  <c r="BC6" i="7"/>
  <c r="BF57" i="3" l="1"/>
  <c r="BE57" i="3"/>
  <c r="BD57" i="3"/>
  <c r="BC57" i="3"/>
  <c r="BF56" i="3"/>
  <c r="BE56" i="3"/>
  <c r="BD56" i="3"/>
  <c r="BC56" i="3"/>
  <c r="BF55" i="3"/>
  <c r="BE55" i="3"/>
  <c r="BD55" i="3"/>
  <c r="BC55" i="3"/>
  <c r="BF54" i="3"/>
  <c r="BE54" i="3"/>
  <c r="BD54" i="3"/>
  <c r="BC54" i="3"/>
  <c r="BF53" i="3"/>
  <c r="BE53" i="3"/>
  <c r="BD53" i="3"/>
  <c r="BC53" i="3"/>
  <c r="BF52" i="3"/>
  <c r="BE52" i="3"/>
  <c r="BD52" i="3"/>
  <c r="BC52" i="3"/>
  <c r="BF51" i="3"/>
  <c r="BE51" i="3"/>
  <c r="BD51" i="3"/>
  <c r="BC51" i="3"/>
  <c r="BF50" i="3"/>
  <c r="BE50" i="3"/>
  <c r="BD50" i="3"/>
  <c r="BC50" i="3"/>
  <c r="BF49" i="3"/>
  <c r="BE49" i="3"/>
  <c r="BD49" i="3"/>
  <c r="BC49" i="3"/>
  <c r="BF48" i="3"/>
  <c r="BE48" i="3"/>
  <c r="BD48" i="3"/>
  <c r="BC48" i="3"/>
  <c r="BF47" i="3"/>
  <c r="BE47" i="3"/>
  <c r="BD47" i="3"/>
  <c r="BC47" i="3"/>
  <c r="BF46" i="3"/>
  <c r="BE46" i="3"/>
  <c r="BD46" i="3"/>
  <c r="BC46" i="3"/>
  <c r="BF45" i="3"/>
  <c r="BE45" i="3"/>
  <c r="BD45" i="3"/>
  <c r="BC45" i="3"/>
  <c r="BF44" i="3"/>
  <c r="BE44" i="3"/>
  <c r="BD44" i="3"/>
  <c r="BC44" i="3"/>
  <c r="BF43" i="3"/>
  <c r="BE43" i="3"/>
  <c r="BD43" i="3"/>
  <c r="BC43" i="3"/>
  <c r="BF42" i="3"/>
  <c r="BE42" i="3"/>
  <c r="BD42" i="3"/>
  <c r="BC42" i="3"/>
  <c r="BF41" i="3"/>
  <c r="BE41" i="3"/>
  <c r="BD41" i="3"/>
  <c r="BC41" i="3"/>
  <c r="BF40" i="3"/>
  <c r="BE40" i="3"/>
  <c r="BD40" i="3"/>
  <c r="BC40" i="3"/>
  <c r="BF39" i="3"/>
  <c r="BE39" i="3"/>
  <c r="BD39" i="3"/>
  <c r="BC39" i="3"/>
  <c r="BF38" i="3"/>
  <c r="BE38" i="3"/>
  <c r="BD38" i="3"/>
  <c r="BC38" i="3"/>
  <c r="BC7" i="3"/>
  <c r="BD7" i="3"/>
  <c r="BE7" i="3"/>
  <c r="BF7" i="3"/>
  <c r="BC8" i="3"/>
  <c r="BD8" i="3"/>
  <c r="BE8" i="3"/>
  <c r="BF8" i="3"/>
  <c r="BC9" i="3"/>
  <c r="BD9" i="3"/>
  <c r="BE9" i="3"/>
  <c r="BF9" i="3"/>
  <c r="BC10" i="3"/>
  <c r="BD10" i="3"/>
  <c r="BE10" i="3"/>
  <c r="BF10" i="3"/>
  <c r="BC11" i="3"/>
  <c r="BD11" i="3"/>
  <c r="BE11" i="3"/>
  <c r="BF11" i="3"/>
  <c r="BC12" i="3"/>
  <c r="BD12" i="3"/>
  <c r="BE12" i="3"/>
  <c r="BF12" i="3"/>
  <c r="BC13" i="3"/>
  <c r="BD13" i="3"/>
  <c r="BE13" i="3"/>
  <c r="BF13" i="3"/>
  <c r="BC14" i="3"/>
  <c r="BD14" i="3"/>
  <c r="BE14" i="3"/>
  <c r="BF14" i="3"/>
  <c r="BC15" i="3"/>
  <c r="BD15" i="3"/>
  <c r="BE15" i="3"/>
  <c r="BF15" i="3"/>
  <c r="BC16" i="3"/>
  <c r="BD16" i="3"/>
  <c r="BE16" i="3"/>
  <c r="BF16" i="3"/>
  <c r="BC17" i="3"/>
  <c r="BD17" i="3"/>
  <c r="BE17" i="3"/>
  <c r="BF17" i="3"/>
  <c r="BC18" i="3"/>
  <c r="BD18" i="3"/>
  <c r="BE18" i="3"/>
  <c r="BF18" i="3"/>
  <c r="BC19" i="3"/>
  <c r="BD19" i="3"/>
  <c r="BE19" i="3"/>
  <c r="BF19" i="3"/>
  <c r="BC20" i="3"/>
  <c r="BD20" i="3"/>
  <c r="BE20" i="3"/>
  <c r="BF20" i="3"/>
  <c r="BC21" i="3"/>
  <c r="BD21" i="3"/>
  <c r="BE21" i="3"/>
  <c r="BF21" i="3"/>
  <c r="BC22" i="3"/>
  <c r="BD22" i="3"/>
  <c r="BE22" i="3"/>
  <c r="BF22" i="3"/>
  <c r="BC23" i="3"/>
  <c r="BD23" i="3"/>
  <c r="BE23" i="3"/>
  <c r="BF23" i="3"/>
  <c r="BC24" i="3"/>
  <c r="BD24" i="3"/>
  <c r="BE24" i="3"/>
  <c r="BF24" i="3"/>
  <c r="BC25" i="3"/>
  <c r="BD25" i="3"/>
  <c r="BE25" i="3"/>
  <c r="BF25" i="3"/>
  <c r="BC26" i="3"/>
  <c r="BD26" i="3"/>
  <c r="BE26" i="3"/>
  <c r="BF26" i="3"/>
  <c r="BC27" i="3"/>
  <c r="BD27" i="3"/>
  <c r="BE27" i="3"/>
  <c r="BF27" i="3"/>
  <c r="BC28" i="3"/>
  <c r="BD28" i="3"/>
  <c r="BE28" i="3"/>
  <c r="BF28" i="3"/>
  <c r="BC29" i="3"/>
  <c r="BD29" i="3"/>
  <c r="BE29" i="3"/>
  <c r="BF29" i="3"/>
  <c r="BC30" i="3"/>
  <c r="BD30" i="3"/>
  <c r="BE30" i="3"/>
  <c r="BF30" i="3"/>
  <c r="BC31" i="3"/>
  <c r="BD31" i="3"/>
  <c r="BE31" i="3"/>
  <c r="BF31" i="3"/>
  <c r="BF6" i="3"/>
  <c r="BE6" i="3"/>
  <c r="BD6" i="3"/>
  <c r="BC6" i="3"/>
</calcChain>
</file>

<file path=xl/sharedStrings.xml><?xml version="1.0" encoding="utf-8"?>
<sst xmlns="http://schemas.openxmlformats.org/spreadsheetml/2006/main" count="4912" uniqueCount="267">
  <si>
    <t>冷房負荷</t>
    <rPh sb="0" eb="4">
      <t>レイボウフカ</t>
    </rPh>
    <phoneticPr fontId="6"/>
  </si>
  <si>
    <t>子供室</t>
    <rPh sb="0" eb="3">
      <t>コドモシツ</t>
    </rPh>
    <phoneticPr fontId="2"/>
  </si>
  <si>
    <t>寝室</t>
    <rPh sb="0" eb="2">
      <t>シンシツ</t>
    </rPh>
    <phoneticPr fontId="2"/>
  </si>
  <si>
    <t>LDK</t>
  </si>
  <si>
    <t>不在時</t>
    <rPh sb="0" eb="3">
      <t>フザイジ</t>
    </rPh>
    <phoneticPr fontId="6"/>
  </si>
  <si>
    <t>在室時</t>
    <rPh sb="0" eb="2">
      <t>ザイシツ</t>
    </rPh>
    <rPh sb="2" eb="3">
      <t>ジ</t>
    </rPh>
    <phoneticPr fontId="6"/>
  </si>
  <si>
    <t>夏</t>
    <rPh sb="0" eb="1">
      <t>ナツ</t>
    </rPh>
    <phoneticPr fontId="6"/>
  </si>
  <si>
    <t>ηAC1.5</t>
    <phoneticPr fontId="4"/>
  </si>
  <si>
    <t>ηAC0.7</t>
    <phoneticPr fontId="4"/>
  </si>
  <si>
    <t>ηAC0.76</t>
    <phoneticPr fontId="4"/>
  </si>
  <si>
    <t>ηAC1.8</t>
    <phoneticPr fontId="4"/>
  </si>
  <si>
    <t>ηAC2.0</t>
    <phoneticPr fontId="4"/>
  </si>
  <si>
    <t>ηAC1.5</t>
  </si>
  <si>
    <t>ηAC1.0</t>
    <phoneticPr fontId="4"/>
  </si>
  <si>
    <t xml:space="preserve"> A　Q2.7</t>
    <phoneticPr fontId="4"/>
  </si>
  <si>
    <t>Q1.3</t>
    <phoneticPr fontId="4"/>
  </si>
  <si>
    <t>Q1.6</t>
    <phoneticPr fontId="4"/>
  </si>
  <si>
    <t>Q1.9</t>
    <phoneticPr fontId="4"/>
  </si>
  <si>
    <t>④自然</t>
    <rPh sb="1" eb="3">
      <t>シゼン</t>
    </rPh>
    <phoneticPr fontId="4"/>
  </si>
  <si>
    <t>①全館</t>
    <rPh sb="1" eb="3">
      <t>ゼンカン</t>
    </rPh>
    <phoneticPr fontId="4"/>
  </si>
  <si>
    <t>④自然室温</t>
    <phoneticPr fontId="4"/>
  </si>
  <si>
    <t>①全館連続</t>
    <rPh sb="1" eb="3">
      <t>ゼンカン</t>
    </rPh>
    <rPh sb="3" eb="5">
      <t>レンゾク</t>
    </rPh>
    <phoneticPr fontId="4"/>
  </si>
  <si>
    <t>データNo</t>
    <phoneticPr fontId="4"/>
  </si>
  <si>
    <t>対象室</t>
    <rPh sb="0" eb="2">
      <t>タイショウ</t>
    </rPh>
    <rPh sb="2" eb="3">
      <t>シツ</t>
    </rPh>
    <phoneticPr fontId="4"/>
  </si>
  <si>
    <t>MJ/年</t>
    <rPh sb="3" eb="4">
      <t>ネン</t>
    </rPh>
    <phoneticPr fontId="4"/>
  </si>
  <si>
    <t>MJ/㎡・年</t>
    <rPh sb="5" eb="6">
      <t>ネン</t>
    </rPh>
    <phoneticPr fontId="4"/>
  </si>
  <si>
    <t>冬</t>
    <rPh sb="0" eb="1">
      <t>フユ</t>
    </rPh>
    <phoneticPr fontId="6"/>
  </si>
  <si>
    <t>LDK</t>
    <phoneticPr fontId="6"/>
  </si>
  <si>
    <t>寝室</t>
    <rPh sb="0" eb="2">
      <t>シンシツ</t>
    </rPh>
    <phoneticPr fontId="6"/>
  </si>
  <si>
    <t>洗面室</t>
    <rPh sb="0" eb="3">
      <t>センメンシツ</t>
    </rPh>
    <phoneticPr fontId="6"/>
  </si>
  <si>
    <t>子供室</t>
    <rPh sb="0" eb="3">
      <t>コドモシツ</t>
    </rPh>
    <phoneticPr fontId="6"/>
  </si>
  <si>
    <t>15℃以上</t>
  </si>
  <si>
    <t>18℃以上</t>
  </si>
  <si>
    <t>20℃以上</t>
  </si>
  <si>
    <t>32℃以下</t>
  </si>
  <si>
    <t>30℃以下</t>
  </si>
  <si>
    <t>28℃以下</t>
  </si>
  <si>
    <t>ηAH2.0</t>
    <phoneticPr fontId="4"/>
  </si>
  <si>
    <t>ηAH3.3</t>
    <phoneticPr fontId="4"/>
  </si>
  <si>
    <t>ηAH2.5</t>
    <phoneticPr fontId="4"/>
  </si>
  <si>
    <t>ηAH1.0</t>
    <phoneticPr fontId="4"/>
  </si>
  <si>
    <t>ηAH1.5</t>
    <phoneticPr fontId="4"/>
  </si>
  <si>
    <t>ηAH2.9</t>
    <phoneticPr fontId="4"/>
  </si>
  <si>
    <t>ηAC0.9</t>
    <phoneticPr fontId="4"/>
  </si>
  <si>
    <t>ηAC2.5</t>
    <phoneticPr fontId="4"/>
  </si>
  <si>
    <t>30℃以下</t>
    <phoneticPr fontId="4"/>
  </si>
  <si>
    <t>②居室間歇A</t>
    <rPh sb="1" eb="3">
      <t>キョシツ</t>
    </rPh>
    <rPh sb="3" eb="5">
      <t>カンケツ</t>
    </rPh>
    <phoneticPr fontId="4"/>
  </si>
  <si>
    <t>③居室間歇B（省エネ基準）</t>
    <rPh sb="1" eb="3">
      <t>キョシツ</t>
    </rPh>
    <rPh sb="3" eb="5">
      <t>カンケツ</t>
    </rPh>
    <rPh sb="7" eb="8">
      <t>ショウ</t>
    </rPh>
    <rPh sb="10" eb="12">
      <t>キジュン</t>
    </rPh>
    <phoneticPr fontId="4"/>
  </si>
  <si>
    <t>暖房負荷</t>
    <rPh sb="0" eb="2">
      <t>ダンボウ</t>
    </rPh>
    <rPh sb="2" eb="4">
      <t>フカ</t>
    </rPh>
    <phoneticPr fontId="6"/>
  </si>
  <si>
    <t>②間歇A</t>
    <rPh sb="1" eb="3">
      <t>カンケツ</t>
    </rPh>
    <phoneticPr fontId="4"/>
  </si>
  <si>
    <t>③間歇B</t>
    <rPh sb="1" eb="3">
      <t>カンケツ</t>
    </rPh>
    <phoneticPr fontId="4"/>
  </si>
  <si>
    <t>室温</t>
    <rPh sb="0" eb="2">
      <t>シツオン</t>
    </rPh>
    <phoneticPr fontId="4"/>
  </si>
  <si>
    <t>室温</t>
    <rPh sb="0" eb="2">
      <t>シツオ</t>
    </rPh>
    <phoneticPr fontId="4"/>
  </si>
  <si>
    <t>脱衣室</t>
    <rPh sb="0" eb="3">
      <t>ダツイシツ</t>
    </rPh>
    <phoneticPr fontId="6"/>
  </si>
  <si>
    <t>標準モデル　Q1.6</t>
    <rPh sb="0" eb="5">
      <t>ヒョウジュ</t>
    </rPh>
    <phoneticPr fontId="4"/>
  </si>
  <si>
    <t>比較モデルA　Q1.6　中廊下</t>
    <rPh sb="0" eb="2">
      <t>ヒカク</t>
    </rPh>
    <rPh sb="12" eb="13">
      <t>チュウ</t>
    </rPh>
    <rPh sb="13" eb="15">
      <t>ロウカ</t>
    </rPh>
    <phoneticPr fontId="4"/>
  </si>
  <si>
    <t>Q値</t>
    <rPh sb="1" eb="2">
      <t>チ</t>
    </rPh>
    <phoneticPr fontId="4"/>
  </si>
  <si>
    <t>ηAC値</t>
    <rPh sb="3" eb="4">
      <t>チ</t>
    </rPh>
    <phoneticPr fontId="4"/>
  </si>
  <si>
    <t>ηAH値</t>
    <rPh sb="3" eb="4">
      <t>チ</t>
    </rPh>
    <phoneticPr fontId="4"/>
  </si>
  <si>
    <t>その他</t>
    <rPh sb="2" eb="3">
      <t>タ</t>
    </rPh>
    <phoneticPr fontId="4"/>
  </si>
  <si>
    <t>中廊下あり</t>
    <rPh sb="0" eb="1">
      <t>ナカ</t>
    </rPh>
    <rPh sb="1" eb="3">
      <t>ロウカ</t>
    </rPh>
    <phoneticPr fontId="4"/>
  </si>
  <si>
    <t>全館暖冷房モデル</t>
    <rPh sb="0" eb="2">
      <t>ゼンカン</t>
    </rPh>
    <rPh sb="2" eb="3">
      <t>ダン</t>
    </rPh>
    <rPh sb="3" eb="5">
      <t>レイボウ</t>
    </rPh>
    <phoneticPr fontId="4"/>
  </si>
  <si>
    <t>部分間歇暖冷房モデルB</t>
    <rPh sb="0" eb="2">
      <t>ブブン</t>
    </rPh>
    <rPh sb="2" eb="4">
      <t>カンケツ</t>
    </rPh>
    <rPh sb="4" eb="5">
      <t>ダン</t>
    </rPh>
    <rPh sb="5" eb="7">
      <t>レイボウ</t>
    </rPh>
    <phoneticPr fontId="4"/>
  </si>
  <si>
    <t>自然室温モデル</t>
    <rPh sb="0" eb="2">
      <t>シゼン</t>
    </rPh>
    <rPh sb="2" eb="4">
      <t>シツオン</t>
    </rPh>
    <phoneticPr fontId="4"/>
  </si>
  <si>
    <t>部分間歇暖冷房モデルA</t>
    <rPh sb="0" eb="2">
      <t>ブブン</t>
    </rPh>
    <rPh sb="2" eb="4">
      <t>カンケツ</t>
    </rPh>
    <rPh sb="4" eb="5">
      <t>ダン</t>
    </rPh>
    <rPh sb="5" eb="7">
      <t>レイボウ</t>
    </rPh>
    <phoneticPr fontId="4"/>
  </si>
  <si>
    <t>１地域</t>
    <rPh sb="1" eb="3">
      <t>チイキ</t>
    </rPh>
    <phoneticPr fontId="4"/>
  </si>
  <si>
    <t>北見</t>
    <rPh sb="0" eb="2">
      <t>キタミ</t>
    </rPh>
    <phoneticPr fontId="4"/>
  </si>
  <si>
    <t>２地域</t>
    <rPh sb="1" eb="3">
      <t>チイキ</t>
    </rPh>
    <phoneticPr fontId="4"/>
  </si>
  <si>
    <t>岩見沢</t>
    <rPh sb="0" eb="3">
      <t>イワミザ</t>
    </rPh>
    <phoneticPr fontId="4"/>
  </si>
  <si>
    <t>３地域</t>
    <rPh sb="1" eb="3">
      <t>チイキ</t>
    </rPh>
    <phoneticPr fontId="4"/>
  </si>
  <si>
    <t>盛岡</t>
    <rPh sb="0" eb="2">
      <t>モリオカ</t>
    </rPh>
    <phoneticPr fontId="4"/>
  </si>
  <si>
    <t>４地域</t>
    <rPh sb="1" eb="3">
      <t>チイキ</t>
    </rPh>
    <phoneticPr fontId="4"/>
  </si>
  <si>
    <t>長野</t>
    <rPh sb="0" eb="2">
      <t>ナガノ</t>
    </rPh>
    <phoneticPr fontId="4"/>
  </si>
  <si>
    <t>５地域</t>
    <rPh sb="1" eb="3">
      <t>チイキ</t>
    </rPh>
    <phoneticPr fontId="4"/>
  </si>
  <si>
    <t>宇都宮</t>
    <rPh sb="0" eb="3">
      <t>ウツノミヤ</t>
    </rPh>
    <phoneticPr fontId="4"/>
  </si>
  <si>
    <t>６地域</t>
    <rPh sb="1" eb="3">
      <t>チイキ</t>
    </rPh>
    <phoneticPr fontId="4"/>
  </si>
  <si>
    <t>岡山</t>
    <rPh sb="0" eb="2">
      <t>オカヤマ</t>
    </rPh>
    <phoneticPr fontId="4"/>
  </si>
  <si>
    <t>７地域</t>
    <rPh sb="1" eb="3">
      <t>チイキ</t>
    </rPh>
    <phoneticPr fontId="4"/>
  </si>
  <si>
    <t>宮崎</t>
    <rPh sb="0" eb="2">
      <t>ミヤザキ</t>
    </rPh>
    <phoneticPr fontId="4"/>
  </si>
  <si>
    <t>８地域</t>
    <rPh sb="1" eb="3">
      <t>チイキ</t>
    </rPh>
    <phoneticPr fontId="4"/>
  </si>
  <si>
    <t>那覇</t>
    <rPh sb="0" eb="2">
      <t>ナハ</t>
    </rPh>
    <phoneticPr fontId="4"/>
  </si>
  <si>
    <t>通風あり</t>
    <rPh sb="0" eb="2">
      <t>ツウフウ</t>
    </rPh>
    <phoneticPr fontId="4"/>
  </si>
  <si>
    <t>比較モデルB　Q1.6　通風あり</t>
    <rPh sb="0" eb="2">
      <t>ヒカク</t>
    </rPh>
    <rPh sb="12" eb="14">
      <t>ツウフウ</t>
    </rPh>
    <phoneticPr fontId="4"/>
  </si>
  <si>
    <t>4-2</t>
    <phoneticPr fontId="4"/>
  </si>
  <si>
    <t>3-2</t>
    <phoneticPr fontId="4"/>
  </si>
  <si>
    <t>2-2</t>
    <phoneticPr fontId="4"/>
  </si>
  <si>
    <t>1-2</t>
    <phoneticPr fontId="4"/>
  </si>
  <si>
    <t>13-2</t>
    <phoneticPr fontId="4"/>
  </si>
  <si>
    <t>7-2</t>
    <phoneticPr fontId="4"/>
  </si>
  <si>
    <t>6-2</t>
    <phoneticPr fontId="4"/>
  </si>
  <si>
    <t>5-2</t>
    <phoneticPr fontId="4"/>
  </si>
  <si>
    <t>14-2</t>
    <phoneticPr fontId="4"/>
  </si>
  <si>
    <t>11-2</t>
    <phoneticPr fontId="4"/>
  </si>
  <si>
    <t>10-2</t>
    <phoneticPr fontId="4"/>
  </si>
  <si>
    <t>9-2</t>
    <phoneticPr fontId="4"/>
  </si>
  <si>
    <t>4-3</t>
    <phoneticPr fontId="4"/>
  </si>
  <si>
    <t>3-3</t>
    <phoneticPr fontId="4"/>
  </si>
  <si>
    <t>2-3</t>
    <phoneticPr fontId="4"/>
  </si>
  <si>
    <t>1-3</t>
    <phoneticPr fontId="4"/>
  </si>
  <si>
    <t>13-3</t>
    <phoneticPr fontId="4"/>
  </si>
  <si>
    <t>7-3</t>
    <phoneticPr fontId="4"/>
  </si>
  <si>
    <t>6-3</t>
    <phoneticPr fontId="4"/>
  </si>
  <si>
    <t>5-3</t>
    <phoneticPr fontId="4"/>
  </si>
  <si>
    <t>14-3</t>
    <phoneticPr fontId="4"/>
  </si>
  <si>
    <t>11-3</t>
    <phoneticPr fontId="4"/>
  </si>
  <si>
    <t>10-3</t>
    <phoneticPr fontId="4"/>
  </si>
  <si>
    <t>9-3</t>
    <phoneticPr fontId="4"/>
  </si>
  <si>
    <t>4-1</t>
    <phoneticPr fontId="4"/>
  </si>
  <si>
    <t>3-1</t>
    <phoneticPr fontId="4"/>
  </si>
  <si>
    <t>2-1</t>
    <phoneticPr fontId="4"/>
  </si>
  <si>
    <t>1-1</t>
    <phoneticPr fontId="4"/>
  </si>
  <si>
    <t>13-1</t>
    <phoneticPr fontId="4"/>
  </si>
  <si>
    <t>7-1</t>
    <phoneticPr fontId="4"/>
  </si>
  <si>
    <t>6-1</t>
    <phoneticPr fontId="4"/>
  </si>
  <si>
    <t>5-1</t>
    <phoneticPr fontId="4"/>
  </si>
  <si>
    <t>14-1</t>
    <phoneticPr fontId="4"/>
  </si>
  <si>
    <t>11-1</t>
    <phoneticPr fontId="4"/>
  </si>
  <si>
    <t>10-1</t>
    <phoneticPr fontId="4"/>
  </si>
  <si>
    <t>9-1</t>
    <phoneticPr fontId="4"/>
  </si>
  <si>
    <t>4-4</t>
    <phoneticPr fontId="4"/>
  </si>
  <si>
    <t>3-4</t>
    <phoneticPr fontId="4"/>
  </si>
  <si>
    <t>2-4</t>
    <phoneticPr fontId="4"/>
  </si>
  <si>
    <t>1-4</t>
    <phoneticPr fontId="4"/>
  </si>
  <si>
    <t>13-4</t>
    <phoneticPr fontId="4"/>
  </si>
  <si>
    <t>7-4</t>
    <phoneticPr fontId="4"/>
  </si>
  <si>
    <t>6-4</t>
    <phoneticPr fontId="4"/>
  </si>
  <si>
    <t>5-4</t>
    <phoneticPr fontId="4"/>
  </si>
  <si>
    <t>14-4</t>
    <phoneticPr fontId="4"/>
  </si>
  <si>
    <t>11-4</t>
    <phoneticPr fontId="4"/>
  </si>
  <si>
    <t>10-4</t>
    <phoneticPr fontId="4"/>
  </si>
  <si>
    <t>9-4</t>
    <phoneticPr fontId="4"/>
  </si>
  <si>
    <t>12-1</t>
    <phoneticPr fontId="4"/>
  </si>
  <si>
    <t>12-2</t>
    <phoneticPr fontId="4"/>
  </si>
  <si>
    <t>12-3</t>
    <phoneticPr fontId="4"/>
  </si>
  <si>
    <t>12-4</t>
    <phoneticPr fontId="4"/>
  </si>
  <si>
    <t>15-1</t>
    <phoneticPr fontId="4"/>
  </si>
  <si>
    <t>15-2</t>
    <phoneticPr fontId="4"/>
  </si>
  <si>
    <t>15-3</t>
    <phoneticPr fontId="4"/>
  </si>
  <si>
    <t>15-4</t>
    <phoneticPr fontId="4"/>
  </si>
  <si>
    <t>8-2</t>
    <phoneticPr fontId="4"/>
  </si>
  <si>
    <t>8-3</t>
    <phoneticPr fontId="4"/>
  </si>
  <si>
    <t>8-1</t>
    <phoneticPr fontId="4"/>
  </si>
  <si>
    <t>8-4</t>
    <phoneticPr fontId="4"/>
  </si>
  <si>
    <t>19-2</t>
    <phoneticPr fontId="4"/>
  </si>
  <si>
    <t>20-2</t>
    <phoneticPr fontId="4"/>
  </si>
  <si>
    <t>19-3</t>
    <phoneticPr fontId="4"/>
  </si>
  <si>
    <t>20-3</t>
    <phoneticPr fontId="4"/>
  </si>
  <si>
    <t>19-1</t>
    <phoneticPr fontId="4"/>
  </si>
  <si>
    <t>20-1</t>
    <phoneticPr fontId="4"/>
  </si>
  <si>
    <t>19-4</t>
    <phoneticPr fontId="4"/>
  </si>
  <si>
    <t>20-4</t>
    <phoneticPr fontId="4"/>
  </si>
  <si>
    <t>暖房方式</t>
    <rPh sb="0" eb="2">
      <t>ダンボウ</t>
    </rPh>
    <rPh sb="2" eb="4">
      <t>ホウシキ</t>
    </rPh>
    <phoneticPr fontId="4"/>
  </si>
  <si>
    <t>地域区分</t>
    <rPh sb="0" eb="2">
      <t>チイキ</t>
    </rPh>
    <rPh sb="2" eb="4">
      <t>クブン</t>
    </rPh>
    <phoneticPr fontId="4"/>
  </si>
  <si>
    <t>全館連続</t>
    <rPh sb="0" eb="2">
      <t>ゼンカン</t>
    </rPh>
    <rPh sb="2" eb="4">
      <t>レンゾク</t>
    </rPh>
    <phoneticPr fontId="4"/>
  </si>
  <si>
    <t>居室間歇A</t>
  </si>
  <si>
    <t>居室間歇A</t>
    <phoneticPr fontId="4"/>
  </si>
  <si>
    <t>自然室温</t>
    <rPh sb="0" eb="2">
      <t>シゼン</t>
    </rPh>
    <rPh sb="2" eb="4">
      <t>シツオン</t>
    </rPh>
    <phoneticPr fontId="4"/>
  </si>
  <si>
    <t>居室間歇B</t>
  </si>
  <si>
    <t>居室間歇B</t>
    <phoneticPr fontId="4"/>
  </si>
  <si>
    <t>暖冷房負荷合計</t>
    <rPh sb="0" eb="5">
      <t>ダンレイボウ</t>
    </rPh>
    <rPh sb="5" eb="7">
      <t>ゴウケイ</t>
    </rPh>
    <phoneticPr fontId="6"/>
  </si>
  <si>
    <t>冷房方式</t>
    <rPh sb="0" eb="2">
      <t>レイボウ</t>
    </rPh>
    <rPh sb="2" eb="4">
      <t>ホウシキ</t>
    </rPh>
    <phoneticPr fontId="4"/>
  </si>
  <si>
    <t>No</t>
    <phoneticPr fontId="4"/>
  </si>
  <si>
    <t>欄を選択してください</t>
    <rPh sb="0" eb="1">
      <t>ラン</t>
    </rPh>
    <rPh sb="2" eb="4">
      <t>センタク</t>
    </rPh>
    <phoneticPr fontId="4"/>
  </si>
  <si>
    <t>モデル条件</t>
    <rPh sb="3" eb="5">
      <t>ジョウケン</t>
    </rPh>
    <phoneticPr fontId="4"/>
  </si>
  <si>
    <t>本データは「第３章　室温・年間暖冷房負荷の目標値を実現するための考察」のシミュレーションデータです。</t>
    <rPh sb="6" eb="7">
      <t>ダイ</t>
    </rPh>
    <rPh sb="8" eb="9">
      <t>ショウ</t>
    </rPh>
    <phoneticPr fontId="4"/>
  </si>
  <si>
    <t>『パッシブデザイン・プランニングガイドブック』全地域版シミュレーションデータ</t>
    <rPh sb="23" eb="26">
      <t>ゼンチイキ</t>
    </rPh>
    <rPh sb="26" eb="27">
      <t>バン</t>
    </rPh>
    <phoneticPr fontId="4"/>
  </si>
  <si>
    <t>■モデル設定条件</t>
    <rPh sb="4" eb="6">
      <t>セッテイ</t>
    </rPh>
    <rPh sb="6" eb="8">
      <t>ジョウケン</t>
    </rPh>
    <phoneticPr fontId="4"/>
  </si>
  <si>
    <t>・η AH 値：2.5/2.0/1.5/1.0</t>
  </si>
  <si>
    <t>・η AC 値：2.0/1.5/1.0/0.7</t>
    <phoneticPr fontId="4"/>
  </si>
  <si>
    <t>・換気：三種換気</t>
  </si>
  <si>
    <t>・室内発熱：シミュレーションプログラムの標準設定</t>
  </si>
  <si>
    <t>・設定室温：暖房21℃（全館暖房は20℃）、冷房27℃（就寝時28℃）</t>
  </si>
  <si>
    <t>・暖冷房期間の設定条件</t>
  </si>
  <si>
    <t>　①暖房期間　一日の平均気温が15℃以下の期間</t>
  </si>
  <si>
    <t>　②冷房期間　一日の平均気温が23℃以上の期間</t>
  </si>
  <si>
    <t>・シミュレーションプログラム：</t>
  </si>
  <si>
    <t>区分</t>
    <rPh sb="0" eb="2">
      <t>クブン</t>
    </rPh>
    <phoneticPr fontId="4"/>
  </si>
  <si>
    <t>時間</t>
    <rPh sb="0" eb="2">
      <t>ジカン</t>
    </rPh>
    <phoneticPr fontId="4"/>
  </si>
  <si>
    <t>LDK</t>
    <phoneticPr fontId="4"/>
  </si>
  <si>
    <t>寝室</t>
    <rPh sb="0" eb="2">
      <t>シンシツ</t>
    </rPh>
    <phoneticPr fontId="4"/>
  </si>
  <si>
    <t>子ども室</t>
    <rPh sb="0" eb="1">
      <t>コ</t>
    </rPh>
    <rPh sb="3" eb="4">
      <t>シツ</t>
    </rPh>
    <phoneticPr fontId="4"/>
  </si>
  <si>
    <t>脱衣室</t>
    <rPh sb="0" eb="3">
      <t>ダ</t>
    </rPh>
    <phoneticPr fontId="4"/>
  </si>
  <si>
    <t>夜中</t>
    <rPh sb="0" eb="2">
      <t>ヨナカ</t>
    </rPh>
    <phoneticPr fontId="4"/>
  </si>
  <si>
    <t>0~6</t>
    <phoneticPr fontId="4"/>
  </si>
  <si>
    <t>不在</t>
    <rPh sb="0" eb="2">
      <t>フザイ</t>
    </rPh>
    <phoneticPr fontId="4"/>
  </si>
  <si>
    <t>在室</t>
    <rPh sb="0" eb="2">
      <t>ザイ</t>
    </rPh>
    <phoneticPr fontId="4"/>
  </si>
  <si>
    <t>在室</t>
    <rPh sb="0" eb="2">
      <t>ザ</t>
    </rPh>
    <phoneticPr fontId="4"/>
  </si>
  <si>
    <t>不在</t>
    <rPh sb="0" eb="2">
      <t>フ</t>
    </rPh>
    <phoneticPr fontId="4"/>
  </si>
  <si>
    <t>朝</t>
    <rPh sb="0" eb="1">
      <t>アサ</t>
    </rPh>
    <phoneticPr fontId="4"/>
  </si>
  <si>
    <t>6~12</t>
    <phoneticPr fontId="4"/>
  </si>
  <si>
    <t>在室</t>
    <rPh sb="0" eb="2">
      <t>ザイシツ</t>
    </rPh>
    <phoneticPr fontId="4"/>
  </si>
  <si>
    <t>昼</t>
    <rPh sb="0" eb="1">
      <t>ヒル</t>
    </rPh>
    <phoneticPr fontId="4"/>
  </si>
  <si>
    <t>12~18</t>
    <phoneticPr fontId="4"/>
  </si>
  <si>
    <t>不在</t>
    <rPh sb="0" eb="2">
      <t>f</t>
    </rPh>
    <phoneticPr fontId="4"/>
  </si>
  <si>
    <t>夜</t>
    <rPh sb="0" eb="1">
      <t>ヨル</t>
    </rPh>
    <phoneticPr fontId="4"/>
  </si>
  <si>
    <t>18~24</t>
    <phoneticPr fontId="4"/>
  </si>
  <si>
    <t>脱衣室</t>
    <rPh sb="0" eb="3">
      <t>ダツイ</t>
    </rPh>
    <phoneticPr fontId="4"/>
  </si>
  <si>
    <t>不在/ON</t>
    <rPh sb="0" eb="2">
      <t>フザイ</t>
    </rPh>
    <phoneticPr fontId="4"/>
  </si>
  <si>
    <t>在室/ON</t>
    <rPh sb="0" eb="2">
      <t>ザイシツ</t>
    </rPh>
    <phoneticPr fontId="4"/>
  </si>
  <si>
    <t>不在/OFF</t>
    <rPh sb="0" eb="2">
      <t>フザイ</t>
    </rPh>
    <phoneticPr fontId="4"/>
  </si>
  <si>
    <t>在室/OFF</t>
    <rPh sb="0" eb="2">
      <t>ザイシツ</t>
    </rPh>
    <phoneticPr fontId="4"/>
  </si>
  <si>
    <t>在室/暖房OFF
・冷房ON</t>
    <rPh sb="0" eb="2">
      <t>ザイシツ</t>
    </rPh>
    <rPh sb="3" eb="5">
      <t>ダンボウ</t>
    </rPh>
    <rPh sb="10" eb="12">
      <t>レイボウ</t>
    </rPh>
    <phoneticPr fontId="4"/>
  </si>
  <si>
    <t>不在/主にOFF</t>
    <rPh sb="0" eb="2">
      <t>フザイ</t>
    </rPh>
    <rPh sb="3" eb="4">
      <t>オモ</t>
    </rPh>
    <phoneticPr fontId="4"/>
  </si>
  <si>
    <t>在室/主にOFF</t>
    <rPh sb="0" eb="2">
      <t>ザイシツ</t>
    </rPh>
    <rPh sb="3" eb="4">
      <t>オモ</t>
    </rPh>
    <phoneticPr fontId="4"/>
  </si>
  <si>
    <t>自然室温</t>
    <rPh sb="0" eb="2">
      <t>シゼン</t>
    </rPh>
    <rPh sb="2" eb="4">
      <t>シツオン</t>
    </rPh>
    <phoneticPr fontId="6"/>
  </si>
  <si>
    <t>■在室/不在の設定条件</t>
    <rPh sb="1" eb="3">
      <t>ザイシツ</t>
    </rPh>
    <rPh sb="4" eb="6">
      <t>フザイ</t>
    </rPh>
    <rPh sb="7" eb="9">
      <t>セッテイ</t>
    </rPh>
    <rPh sb="9" eb="11">
      <t>ジョウケン</t>
    </rPh>
    <phoneticPr fontId="4"/>
  </si>
  <si>
    <t>■暖房</t>
    <rPh sb="1" eb="3">
      <t>ダンボウ</t>
    </rPh>
    <phoneticPr fontId="6"/>
  </si>
  <si>
    <t>No</t>
    <phoneticPr fontId="6"/>
  </si>
  <si>
    <t>階</t>
    <rPh sb="0" eb="1">
      <t>カイ</t>
    </rPh>
    <phoneticPr fontId="6"/>
  </si>
  <si>
    <t>部屋名</t>
    <rPh sb="0" eb="2">
      <t>ヘヤ</t>
    </rPh>
    <rPh sb="2" eb="3">
      <t>メイ</t>
    </rPh>
    <phoneticPr fontId="6"/>
  </si>
  <si>
    <t>空調</t>
    <rPh sb="0" eb="2">
      <t>クウチョウ</t>
    </rPh>
    <phoneticPr fontId="6"/>
  </si>
  <si>
    <t>設定湿度
（％）</t>
    <rPh sb="0" eb="2">
      <t>セッテイ</t>
    </rPh>
    <rPh sb="2" eb="4">
      <t>シツド</t>
    </rPh>
    <phoneticPr fontId="6"/>
  </si>
  <si>
    <t>時刻毎の設定温度（℃）</t>
    <rPh sb="0" eb="2">
      <t>ジコク</t>
    </rPh>
    <rPh sb="2" eb="3">
      <t>ゴト</t>
    </rPh>
    <rPh sb="4" eb="8">
      <t>セッテイオンド</t>
    </rPh>
    <phoneticPr fontId="6"/>
  </si>
  <si>
    <t>LDK等</t>
  </si>
  <si>
    <t>あり</t>
  </si>
  <si>
    <t>-</t>
  </si>
  <si>
    <t>寝室等</t>
  </si>
  <si>
    <t>洋室2</t>
  </si>
  <si>
    <t>洋室1</t>
  </si>
  <si>
    <t>トイレ1</t>
  </si>
  <si>
    <t>洗面室</t>
  </si>
  <si>
    <t>トイレ2</t>
  </si>
  <si>
    <t>浴室</t>
  </si>
  <si>
    <t>パントリー</t>
  </si>
  <si>
    <t>玄関等</t>
  </si>
  <si>
    <t>ホール等</t>
  </si>
  <si>
    <t>■冷房</t>
    <rPh sb="1" eb="3">
      <t>レイボウ</t>
    </rPh>
    <phoneticPr fontId="6"/>
  </si>
  <si>
    <t>なし</t>
  </si>
  <si>
    <t>全館連続暖冷房モデル</t>
    <rPh sb="0" eb="2">
      <t>ゼンカン</t>
    </rPh>
    <rPh sb="2" eb="4">
      <t>レンゾク</t>
    </rPh>
    <rPh sb="4" eb="5">
      <t>ダン</t>
    </rPh>
    <rPh sb="5" eb="7">
      <t>レイボウ</t>
    </rPh>
    <phoneticPr fontId="6"/>
  </si>
  <si>
    <t>居室間歇暖冷房Aモデル</t>
    <rPh sb="0" eb="2">
      <t>キョシツ</t>
    </rPh>
    <rPh sb="2" eb="4">
      <t>カンケツ</t>
    </rPh>
    <phoneticPr fontId="6"/>
  </si>
  <si>
    <t>居室間歇暖冷房Bモデル（省エネ基準スケジュール）</t>
    <rPh sb="0" eb="2">
      <t>キョシツ</t>
    </rPh>
    <rPh sb="2" eb="4">
      <t>カンケツ</t>
    </rPh>
    <rPh sb="4" eb="5">
      <t>ダン</t>
    </rPh>
    <rPh sb="5" eb="7">
      <t>レイボウ</t>
    </rPh>
    <rPh sb="12" eb="13">
      <t>ショウ</t>
    </rPh>
    <rPh sb="15" eb="17">
      <t>キジュン</t>
    </rPh>
    <phoneticPr fontId="6"/>
  </si>
  <si>
    <t>自然室温モデル</t>
    <rPh sb="0" eb="4">
      <t>シゼ</t>
    </rPh>
    <phoneticPr fontId="6"/>
  </si>
  <si>
    <t>■モデル建物のプラン</t>
    <rPh sb="4" eb="6">
      <t>タテモノ</t>
    </rPh>
    <phoneticPr fontId="4"/>
  </si>
  <si>
    <t>枝番：</t>
    <rPh sb="0" eb="2">
      <t>エダバン</t>
    </rPh>
    <phoneticPr fontId="4"/>
  </si>
  <si>
    <t>　株式会社インテグラル　ホームズ君省エネ診断エキスパート(Ver4.21A)　パッシブ設計オプション</t>
    <phoneticPr fontId="4"/>
  </si>
  <si>
    <t>※設定スケジュールの詳細は「暖冷房スケジュール」シート参照</t>
    <rPh sb="1" eb="3">
      <t>セッテイ</t>
    </rPh>
    <rPh sb="10" eb="12">
      <t>ショウサイ</t>
    </rPh>
    <rPh sb="14" eb="15">
      <t>ダン</t>
    </rPh>
    <rPh sb="15" eb="17">
      <t>レイボウ</t>
    </rPh>
    <rPh sb="27" eb="29">
      <t>サンショウ</t>
    </rPh>
    <phoneticPr fontId="4"/>
  </si>
  <si>
    <t>作成者：中野 弘嗣（水の葉設計社）</t>
    <rPh sb="0" eb="2">
      <t>サクセイ</t>
    </rPh>
    <rPh sb="2" eb="3">
      <t>シャ</t>
    </rPh>
    <rPh sb="4" eb="6">
      <t>ナカノ</t>
    </rPh>
    <rPh sb="7" eb="9">
      <t>コウジ</t>
    </rPh>
    <rPh sb="10" eb="11">
      <t>ミズ</t>
    </rPh>
    <rPh sb="12" eb="13">
      <t>ハ</t>
    </rPh>
    <rPh sb="13" eb="15">
      <t>セッケイ</t>
    </rPh>
    <rPh sb="15" eb="16">
      <t>シャ</t>
    </rPh>
    <phoneticPr fontId="4"/>
  </si>
  <si>
    <t>全地域のデータと、書籍に掲載されていない不在時の結果をまとめています。</t>
    <rPh sb="0" eb="3">
      <t>ゼンチイキ</t>
    </rPh>
    <rPh sb="20" eb="23">
      <t>フザイジ</t>
    </rPh>
    <rPh sb="24" eb="26">
      <t>ケッカ</t>
    </rPh>
    <phoneticPr fontId="4"/>
  </si>
  <si>
    <t>■暖冷房方式</t>
    <rPh sb="1" eb="2">
      <t>ダン</t>
    </rPh>
    <rPh sb="2" eb="4">
      <t>レイボウ</t>
    </rPh>
    <rPh sb="4" eb="6">
      <t>ホウシキ</t>
    </rPh>
    <phoneticPr fontId="4"/>
  </si>
  <si>
    <t>暖冷房が必要な期間中、在室時・不在時を問わず建物全体を24 時間暖冷房します。</t>
    <phoneticPr fontId="4"/>
  </si>
  <si>
    <t>居室間歇暖冷房Ａモデル</t>
    <rPh sb="0" eb="2">
      <t>キョシツ</t>
    </rPh>
    <rPh sb="2" eb="4">
      <t>カンケツ</t>
    </rPh>
    <rPh sb="4" eb="5">
      <t>ダン</t>
    </rPh>
    <rPh sb="5" eb="7">
      <t>レイボウ</t>
    </rPh>
    <phoneticPr fontId="6"/>
  </si>
  <si>
    <t>暖冷房を行わない場合の室温です。</t>
  </si>
  <si>
    <t>建物内の居室を対象に、一日の中でON/OFF を繰り返しながら暖冷房します。</t>
    <phoneticPr fontId="4"/>
  </si>
  <si>
    <t>居室に在室している時間帯のみを暖冷房します。</t>
    <phoneticPr fontId="4"/>
  </si>
  <si>
    <t>居室間歇暖冷房Bモデル</t>
    <phoneticPr fontId="6"/>
  </si>
  <si>
    <t>省エネ基準で使用されているスケジュールです。</t>
    <rPh sb="0" eb="1">
      <t>ショウ</t>
    </rPh>
    <rPh sb="3" eb="5">
      <t>キジュン</t>
    </rPh>
    <rPh sb="6" eb="8">
      <t>シヨウ</t>
    </rPh>
    <phoneticPr fontId="4"/>
  </si>
  <si>
    <t>モデル管理用情報</t>
    <rPh sb="3" eb="5">
      <t>カンリ</t>
    </rPh>
    <rPh sb="5" eb="6">
      <t>ヨウ</t>
    </rPh>
    <rPh sb="6" eb="8">
      <t>ジョウホウ</t>
    </rPh>
    <phoneticPr fontId="4"/>
  </si>
  <si>
    <t>シミュレーション諸条件</t>
    <rPh sb="8" eb="11">
      <t>ショジョウケン</t>
    </rPh>
    <phoneticPr fontId="4"/>
  </si>
  <si>
    <t>■地域区分と気候条件</t>
    <rPh sb="1" eb="3">
      <t>チイキ</t>
    </rPh>
    <rPh sb="3" eb="5">
      <t>クブン</t>
    </rPh>
    <rPh sb="6" eb="8">
      <t>キコウ</t>
    </rPh>
    <rPh sb="8" eb="10">
      <t>ジョウケン</t>
    </rPh>
    <phoneticPr fontId="4"/>
  </si>
  <si>
    <t>地域区分</t>
    <rPh sb="0" eb="4">
      <t>チイキクブン</t>
    </rPh>
    <phoneticPr fontId="4"/>
  </si>
  <si>
    <t>気象データ</t>
    <rPh sb="0" eb="2">
      <t>キショウ</t>
    </rPh>
    <phoneticPr fontId="4"/>
  </si>
  <si>
    <t>・Q 値（UA値）：1.9（0.53）/1.6（0.43）/1.3（0.32）</t>
    <rPh sb="5" eb="8">
      <t>ウアチ</t>
    </rPh>
    <phoneticPr fontId="4"/>
  </si>
  <si>
    <t>代表地点</t>
    <rPh sb="0" eb="4">
      <t>ダイヒョウチテン</t>
    </rPh>
    <phoneticPr fontId="4"/>
  </si>
  <si>
    <t>日本海側</t>
    <rPh sb="0" eb="4">
      <t>ニホンカイガワ</t>
    </rPh>
    <phoneticPr fontId="4"/>
  </si>
  <si>
    <t>富山</t>
    <rPh sb="0" eb="2">
      <t>トヤマ</t>
    </rPh>
    <phoneticPr fontId="4"/>
  </si>
  <si>
    <t>〃</t>
    <phoneticPr fontId="4"/>
  </si>
  <si>
    <t>福井</t>
    <rPh sb="0" eb="2">
      <t>フクイ</t>
    </rPh>
    <phoneticPr fontId="4"/>
  </si>
  <si>
    <t>作成月：2022年3月（最終更新2022年7月）</t>
    <rPh sb="0" eb="2">
      <t>サクセイ</t>
    </rPh>
    <rPh sb="2" eb="3">
      <t>ツキ</t>
    </rPh>
    <rPh sb="8" eb="9">
      <t>ネン</t>
    </rPh>
    <rPh sb="10" eb="11">
      <t>ガツ</t>
    </rPh>
    <rPh sb="12" eb="16">
      <t>サイシュウコウシン</t>
    </rPh>
    <rPh sb="20" eb="21">
      <t>ネン</t>
    </rPh>
    <rPh sb="22" eb="23">
      <t>ガツ</t>
    </rPh>
    <phoneticPr fontId="4"/>
  </si>
  <si>
    <t>作成年月</t>
    <rPh sb="0" eb="2">
      <t>サクセイ</t>
    </rPh>
    <rPh sb="2" eb="4">
      <t>ネンゲツ</t>
    </rPh>
    <phoneticPr fontId="4"/>
  </si>
  <si>
    <t>日本海側</t>
  </si>
  <si>
    <t>日本海側</t>
    <phoneticPr fontId="4"/>
  </si>
  <si>
    <t>更新履歴</t>
    <rPh sb="0" eb="4">
      <t>コウシンリレキ</t>
    </rPh>
    <phoneticPr fontId="4"/>
  </si>
  <si>
    <t>日本海側のデータを追加</t>
    <rPh sb="0" eb="4">
      <t>ニホンカイガワ</t>
    </rPh>
    <rPh sb="9" eb="11">
      <t>ツイカ</t>
    </rPh>
    <phoneticPr fontId="4"/>
  </si>
  <si>
    <t>Ver.1.0</t>
    <phoneticPr fontId="4"/>
  </si>
  <si>
    <t>Ver.1.1</t>
    <phoneticPr fontId="4"/>
  </si>
  <si>
    <t>作成</t>
    <rPh sb="0" eb="2">
      <t>サクセイ</t>
    </rPh>
    <phoneticPr fontId="4"/>
  </si>
  <si>
    <t>夏の室温のデータ修正（１～５,７,８地域）</t>
    <rPh sb="0" eb="1">
      <t>ナツ</t>
    </rPh>
    <rPh sb="2" eb="4">
      <t>シツオン</t>
    </rPh>
    <rPh sb="8" eb="10">
      <t>シュウセイ</t>
    </rPh>
    <rPh sb="18" eb="20">
      <t>チイキ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</si>
</sst>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theme="0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38" fontId="0" fillId="0" borderId="0" xfId="0" applyNumberFormat="1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9" fontId="0" fillId="8" borderId="13" xfId="0" applyNumberFormat="1" applyFill="1" applyBorder="1"/>
    <xf numFmtId="9" fontId="0" fillId="8" borderId="13" xfId="0" applyNumberFormat="1" applyFill="1" applyBorder="1" applyAlignment="1">
      <alignment vertical="center" shrinkToFit="1"/>
    </xf>
    <xf numFmtId="9" fontId="0" fillId="7" borderId="13" xfId="0" applyNumberFormat="1" applyFill="1" applyBorder="1"/>
    <xf numFmtId="0" fontId="0" fillId="0" borderId="14" xfId="0" applyBorder="1" applyAlignment="1">
      <alignment horizontal="center" vertical="center" shrinkToFit="1"/>
    </xf>
    <xf numFmtId="9" fontId="0" fillId="9" borderId="13" xfId="0" applyNumberFormat="1" applyFill="1" applyBorder="1"/>
    <xf numFmtId="9" fontId="0" fillId="10" borderId="13" xfId="0" applyNumberFormat="1" applyFill="1" applyBorder="1"/>
    <xf numFmtId="9" fontId="0" fillId="5" borderId="12" xfId="0" applyNumberFormat="1" applyFill="1" applyBorder="1"/>
    <xf numFmtId="9" fontId="0" fillId="5" borderId="12" xfId="0" applyNumberFormat="1" applyFill="1" applyBorder="1" applyAlignment="1">
      <alignment vertical="center" shrinkToFit="1"/>
    </xf>
    <xf numFmtId="9" fontId="0" fillId="4" borderId="12" xfId="0" applyNumberFormat="1" applyFill="1" applyBorder="1"/>
    <xf numFmtId="9" fontId="0" fillId="2" borderId="12" xfId="0" applyNumberFormat="1" applyFill="1" applyBorder="1"/>
    <xf numFmtId="9" fontId="0" fillId="3" borderId="12" xfId="0" applyNumberFormat="1" applyFill="1" applyBorder="1"/>
    <xf numFmtId="38" fontId="0" fillId="0" borderId="12" xfId="1" applyFont="1" applyFill="1" applyBorder="1" applyAlignment="1"/>
    <xf numFmtId="38" fontId="0" fillId="0" borderId="12" xfId="1" applyFont="1" applyFill="1" applyBorder="1" applyAlignment="1">
      <alignment vertical="center" shrinkToFit="1"/>
    </xf>
    <xf numFmtId="38" fontId="0" fillId="0" borderId="14" xfId="1" applyFont="1" applyFill="1" applyBorder="1" applyAlignment="1"/>
    <xf numFmtId="38" fontId="0" fillId="0" borderId="14" xfId="1" applyFont="1" applyFill="1" applyBorder="1" applyAlignment="1">
      <alignment vertical="center" shrinkToFit="1"/>
    </xf>
    <xf numFmtId="9" fontId="0" fillId="11" borderId="14" xfId="0" applyNumberFormat="1" applyFill="1" applyBorder="1"/>
    <xf numFmtId="9" fontId="0" fillId="11" borderId="14" xfId="0" applyNumberFormat="1" applyFill="1" applyBorder="1" applyAlignment="1">
      <alignment vertical="center" shrinkToFit="1"/>
    </xf>
    <xf numFmtId="9" fontId="0" fillId="12" borderId="14" xfId="0" applyNumberFormat="1" applyFill="1" applyBorder="1"/>
    <xf numFmtId="9" fontId="0" fillId="13" borderId="14" xfId="0" applyNumberFormat="1" applyFill="1" applyBorder="1"/>
    <xf numFmtId="9" fontId="0" fillId="14" borderId="14" xfId="0" applyNumberFormat="1" applyFill="1" applyBorder="1"/>
    <xf numFmtId="9" fontId="0" fillId="15" borderId="13" xfId="0" applyNumberFormat="1" applyFill="1" applyBorder="1"/>
    <xf numFmtId="9" fontId="0" fillId="15" borderId="13" xfId="0" applyNumberFormat="1" applyFill="1" applyBorder="1" applyAlignment="1">
      <alignment vertical="center" shrinkToFit="1"/>
    </xf>
    <xf numFmtId="9" fontId="0" fillId="16" borderId="12" xfId="0" applyNumberFormat="1" applyFill="1" applyBorder="1"/>
    <xf numFmtId="9" fontId="0" fillId="16" borderId="12" xfId="0" applyNumberFormat="1" applyFill="1" applyBorder="1" applyAlignment="1">
      <alignment vertical="center" shrinkToFit="1"/>
    </xf>
    <xf numFmtId="9" fontId="0" fillId="6" borderId="14" xfId="0" applyNumberFormat="1" applyFill="1" applyBorder="1"/>
    <xf numFmtId="9" fontId="0" fillId="6" borderId="14" xfId="0" applyNumberFormat="1" applyFill="1" applyBorder="1" applyAlignment="1">
      <alignment vertical="center" shrinkToFit="1"/>
    </xf>
    <xf numFmtId="9" fontId="0" fillId="6" borderId="16" xfId="0" applyNumberFormat="1" applyFill="1" applyBorder="1"/>
    <xf numFmtId="9" fontId="0" fillId="6" borderId="16" xfId="0" applyNumberFormat="1" applyFill="1" applyBorder="1" applyAlignment="1">
      <alignment vertical="center" shrinkToFit="1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5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9" fontId="0" fillId="16" borderId="24" xfId="0" applyNumberFormat="1" applyFill="1" applyBorder="1"/>
    <xf numFmtId="9" fontId="0" fillId="16" borderId="25" xfId="0" applyNumberFormat="1" applyFill="1" applyBorder="1"/>
    <xf numFmtId="9" fontId="0" fillId="15" borderId="26" xfId="0" applyNumberFormat="1" applyFill="1" applyBorder="1"/>
    <xf numFmtId="9" fontId="0" fillId="15" borderId="27" xfId="0" applyNumberFormat="1" applyFill="1" applyBorder="1"/>
    <xf numFmtId="9" fontId="0" fillId="6" borderId="28" xfId="0" applyNumberFormat="1" applyFill="1" applyBorder="1"/>
    <xf numFmtId="9" fontId="0" fillId="6" borderId="29" xfId="0" applyNumberFormat="1" applyFill="1" applyBorder="1"/>
    <xf numFmtId="9" fontId="0" fillId="6" borderId="30" xfId="0" applyNumberFormat="1" applyFill="1" applyBorder="1"/>
    <xf numFmtId="9" fontId="0" fillId="6" borderId="31" xfId="0" applyNumberFormat="1" applyFill="1" applyBorder="1"/>
    <xf numFmtId="38" fontId="0" fillId="0" borderId="24" xfId="1" applyFont="1" applyFill="1" applyBorder="1" applyAlignment="1"/>
    <xf numFmtId="38" fontId="0" fillId="0" borderId="25" xfId="1" applyFont="1" applyFill="1" applyBorder="1" applyAlignment="1"/>
    <xf numFmtId="38" fontId="0" fillId="0" borderId="32" xfId="1" applyFont="1" applyFill="1" applyBorder="1" applyAlignment="1"/>
    <xf numFmtId="38" fontId="0" fillId="0" borderId="33" xfId="1" applyFont="1" applyFill="1" applyBorder="1" applyAlignment="1"/>
    <xf numFmtId="38" fontId="0" fillId="0" borderId="34" xfId="1" applyFont="1" applyFill="1" applyBorder="1" applyAlignment="1"/>
    <xf numFmtId="9" fontId="0" fillId="5" borderId="24" xfId="0" applyNumberFormat="1" applyFill="1" applyBorder="1"/>
    <xf numFmtId="9" fontId="0" fillId="5" borderId="25" xfId="0" applyNumberFormat="1" applyFill="1" applyBorder="1"/>
    <xf numFmtId="9" fontId="0" fillId="8" borderId="26" xfId="0" applyNumberFormat="1" applyFill="1" applyBorder="1"/>
    <xf numFmtId="9" fontId="0" fillId="8" borderId="27" xfId="0" applyNumberFormat="1" applyFill="1" applyBorder="1"/>
    <xf numFmtId="9" fontId="0" fillId="11" borderId="28" xfId="0" applyNumberFormat="1" applyFill="1" applyBorder="1"/>
    <xf numFmtId="9" fontId="0" fillId="11" borderId="29" xfId="0" applyNumberFormat="1" applyFill="1" applyBorder="1"/>
    <xf numFmtId="176" fontId="0" fillId="0" borderId="1" xfId="0" applyNumberFormat="1" applyBorder="1"/>
    <xf numFmtId="2" fontId="0" fillId="0" borderId="1" xfId="0" applyNumberFormat="1" applyBorder="1"/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Fill="1"/>
    <xf numFmtId="9" fontId="0" fillId="17" borderId="12" xfId="0" applyNumberFormat="1" applyFill="1" applyBorder="1"/>
    <xf numFmtId="9" fontId="0" fillId="17" borderId="12" xfId="0" applyNumberFormat="1" applyFill="1" applyBorder="1" applyAlignment="1">
      <alignment vertical="center" shrinkToFit="1"/>
    </xf>
    <xf numFmtId="9" fontId="0" fillId="17" borderId="13" xfId="0" applyNumberFormat="1" applyFill="1" applyBorder="1"/>
    <xf numFmtId="9" fontId="0" fillId="17" borderId="13" xfId="0" applyNumberFormat="1" applyFill="1" applyBorder="1" applyAlignment="1">
      <alignment vertical="center" shrinkToFit="1"/>
    </xf>
    <xf numFmtId="9" fontId="0" fillId="17" borderId="14" xfId="0" applyNumberFormat="1" applyFill="1" applyBorder="1"/>
    <xf numFmtId="9" fontId="0" fillId="17" borderId="14" xfId="0" applyNumberFormat="1" applyFill="1" applyBorder="1" applyAlignment="1">
      <alignment vertical="center" shrinkToFit="1"/>
    </xf>
    <xf numFmtId="9" fontId="0" fillId="17" borderId="24" xfId="0" applyNumberFormat="1" applyFill="1" applyBorder="1"/>
    <xf numFmtId="9" fontId="0" fillId="17" borderId="25" xfId="0" applyNumberFormat="1" applyFill="1" applyBorder="1"/>
    <xf numFmtId="9" fontId="0" fillId="17" borderId="26" xfId="0" applyNumberFormat="1" applyFill="1" applyBorder="1"/>
    <xf numFmtId="9" fontId="0" fillId="17" borderId="27" xfId="0" applyNumberFormat="1" applyFill="1" applyBorder="1"/>
    <xf numFmtId="9" fontId="0" fillId="17" borderId="28" xfId="0" applyNumberFormat="1" applyFill="1" applyBorder="1"/>
    <xf numFmtId="9" fontId="0" fillId="17" borderId="29" xfId="0" applyNumberFormat="1" applyFill="1" applyBorder="1"/>
    <xf numFmtId="38" fontId="0" fillId="0" borderId="0" xfId="0" applyNumberFormat="1" applyFill="1"/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5" borderId="35" xfId="0" applyFill="1" applyBorder="1" applyAlignment="1">
      <alignment horizontal="center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5" xfId="0" applyBorder="1" applyAlignment="1">
      <alignment shrinkToFit="1"/>
    </xf>
    <xf numFmtId="9" fontId="0" fillId="16" borderId="36" xfId="0" applyNumberFormat="1" applyFill="1" applyBorder="1"/>
    <xf numFmtId="9" fontId="0" fillId="15" borderId="37" xfId="0" applyNumberFormat="1" applyFill="1" applyBorder="1"/>
    <xf numFmtId="9" fontId="0" fillId="6" borderId="38" xfId="0" applyNumberFormat="1" applyFill="1" applyBorder="1"/>
    <xf numFmtId="9" fontId="0" fillId="6" borderId="39" xfId="0" applyNumberFormat="1" applyFill="1" applyBorder="1"/>
    <xf numFmtId="9" fontId="0" fillId="6" borderId="24" xfId="0" applyNumberFormat="1" applyFill="1" applyBorder="1"/>
    <xf numFmtId="9" fontId="0" fillId="6" borderId="12" xfId="0" applyNumberFormat="1" applyFill="1" applyBorder="1"/>
    <xf numFmtId="9" fontId="0" fillId="6" borderId="25" xfId="0" applyNumberFormat="1" applyFill="1" applyBorder="1"/>
    <xf numFmtId="9" fontId="0" fillId="6" borderId="36" xfId="0" applyNumberFormat="1" applyFill="1" applyBorder="1"/>
    <xf numFmtId="9" fontId="0" fillId="16" borderId="28" xfId="0" applyNumberFormat="1" applyFill="1" applyBorder="1"/>
    <xf numFmtId="9" fontId="0" fillId="16" borderId="14" xfId="0" applyNumberFormat="1" applyFill="1" applyBorder="1"/>
    <xf numFmtId="9" fontId="0" fillId="16" borderId="29" xfId="0" applyNumberFormat="1" applyFill="1" applyBorder="1"/>
    <xf numFmtId="9" fontId="0" fillId="16" borderId="38" xfId="0" applyNumberFormat="1" applyFill="1" applyBorder="1"/>
    <xf numFmtId="38" fontId="0" fillId="0" borderId="36" xfId="1" applyFont="1" applyFill="1" applyBorder="1" applyAlignment="1"/>
    <xf numFmtId="38" fontId="0" fillId="0" borderId="40" xfId="1" applyFont="1" applyFill="1" applyBorder="1" applyAlignment="1"/>
    <xf numFmtId="0" fontId="0" fillId="5" borderId="0" xfId="0" applyFill="1"/>
    <xf numFmtId="0" fontId="0" fillId="5" borderId="0" xfId="0" applyFill="1" applyAlignment="1">
      <alignment horizontal="center"/>
    </xf>
    <xf numFmtId="176" fontId="0" fillId="5" borderId="0" xfId="0" applyNumberFormat="1" applyFill="1" applyAlignment="1">
      <alignment horizontal="center"/>
    </xf>
    <xf numFmtId="176" fontId="0" fillId="5" borderId="0" xfId="0" applyNumberFormat="1" applyFill="1"/>
    <xf numFmtId="1" fontId="0" fillId="5" borderId="0" xfId="0" applyNumberFormat="1" applyFill="1"/>
    <xf numFmtId="0" fontId="7" fillId="5" borderId="0" xfId="0" applyFont="1" applyFill="1"/>
    <xf numFmtId="176" fontId="7" fillId="5" borderId="0" xfId="0" applyNumberFormat="1" applyFont="1" applyFill="1"/>
    <xf numFmtId="0" fontId="7" fillId="0" borderId="0" xfId="0" applyFont="1" applyFill="1"/>
    <xf numFmtId="0" fontId="0" fillId="0" borderId="1" xfId="0" applyBorder="1" applyAlignment="1">
      <alignment horizontal="center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0" fillId="12" borderId="0" xfId="0" applyFill="1"/>
    <xf numFmtId="38" fontId="0" fillId="0" borderId="1" xfId="1" applyFont="1" applyFill="1" applyBorder="1" applyAlignment="1">
      <alignment vertical="center" shrinkToFit="1"/>
    </xf>
    <xf numFmtId="9" fontId="0" fillId="0" borderId="12" xfId="0" applyNumberFormat="1" applyFill="1" applyBorder="1" applyAlignment="1">
      <alignment horizontal="center"/>
    </xf>
    <xf numFmtId="0" fontId="8" fillId="0" borderId="0" xfId="0" applyFont="1"/>
    <xf numFmtId="0" fontId="1" fillId="0" borderId="0" xfId="2">
      <alignment vertical="center"/>
    </xf>
    <xf numFmtId="0" fontId="1" fillId="0" borderId="1" xfId="2" applyBorder="1">
      <alignment vertical="center"/>
    </xf>
    <xf numFmtId="0" fontId="1" fillId="0" borderId="1" xfId="2" applyBorder="1" applyAlignment="1">
      <alignment horizontal="center" vertical="center"/>
    </xf>
    <xf numFmtId="0" fontId="1" fillId="18" borderId="1" xfId="2" applyFill="1" applyBorder="1">
      <alignment vertical="center"/>
    </xf>
    <xf numFmtId="0" fontId="0" fillId="19" borderId="1" xfId="0" applyFill="1" applyBorder="1"/>
    <xf numFmtId="2" fontId="0" fillId="19" borderId="1" xfId="0" applyNumberFormat="1" applyFill="1" applyBorder="1"/>
    <xf numFmtId="176" fontId="0" fillId="19" borderId="1" xfId="0" applyNumberFormat="1" applyFill="1" applyBorder="1"/>
    <xf numFmtId="0" fontId="0" fillId="20" borderId="0" xfId="0" applyFill="1"/>
    <xf numFmtId="0" fontId="9" fillId="20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21" borderId="0" xfId="0" applyNumberFormat="1" applyFill="1" applyAlignment="1">
      <alignment horizontal="center"/>
    </xf>
    <xf numFmtId="0" fontId="0" fillId="22" borderId="0" xfId="0" applyFill="1"/>
    <xf numFmtId="0" fontId="7" fillId="12" borderId="1" xfId="0" applyFont="1" applyFill="1" applyBorder="1" applyAlignment="1" applyProtection="1">
      <alignment horizontal="center" vertical="center"/>
      <protection locked="0"/>
    </xf>
    <xf numFmtId="176" fontId="7" fillId="1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0" xfId="2" applyFill="1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5" borderId="0" xfId="2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2" borderId="12" xfId="0" applyFont="1" applyFill="1" applyBorder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 2" xfId="2" xr:uid="{39B07018-EAFD-4596-81DC-0F8EF7AA6DF1}"/>
  </cellStyles>
  <dxfs count="43"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strike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EAF3FA"/>
      <color rgb="FFFCE7DC"/>
      <color rgb="FFFAD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445477</xdr:colOff>
      <xdr:row>75</xdr:row>
      <xdr:rowOff>111369</xdr:rowOff>
    </xdr:from>
    <xdr:to>
      <xdr:col>13</xdr:col>
      <xdr:colOff>134816</xdr:colOff>
      <xdr:row>89</xdr:row>
      <xdr:rowOff>76377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1376685C-631E-4BAD-8862-4FAE8CC3F430}"/>
            </a:ext>
          </a:extLst>
        </xdr:cNvPr>
        <xdr:cNvGrpSpPr/>
      </xdr:nvGrpSpPr>
      <xdr:grpSpPr>
        <a:xfrm>
          <a:off x="942434" y="17190108"/>
          <a:ext cx="7651686" cy="3134486"/>
          <a:chOff x="943708" y="9993923"/>
          <a:chExt cx="7848600" cy="316540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F44D825E-58C9-43A9-AC04-336E07CBA34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2000"/>
          <a:stretch/>
        </xdr:blipFill>
        <xdr:spPr>
          <a:xfrm>
            <a:off x="943708" y="10111154"/>
            <a:ext cx="3884547" cy="2602523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94E0D7C5-EDE4-4A67-915A-0F300D6672B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8541"/>
          <a:stretch/>
        </xdr:blipFill>
        <xdr:spPr>
          <a:xfrm>
            <a:off x="4630616" y="10093569"/>
            <a:ext cx="3884547" cy="2790092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8BE58FC4-8C09-4445-AEF8-E31E68B6CDE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3135" r="85212" b="46486"/>
          <a:stretch/>
        </xdr:blipFill>
        <xdr:spPr>
          <a:xfrm>
            <a:off x="8217877" y="9993923"/>
            <a:ext cx="574431" cy="562707"/>
          </a:xfrm>
          <a:prstGeom prst="rect">
            <a:avLst/>
          </a:prstGeom>
        </xdr:spPr>
      </xdr:pic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F53A1F1F-E556-4DE9-98D8-F25E89522A66}"/>
              </a:ext>
            </a:extLst>
          </xdr:cNvPr>
          <xdr:cNvSpPr/>
        </xdr:nvSpPr>
        <xdr:spPr>
          <a:xfrm>
            <a:off x="961293" y="12408877"/>
            <a:ext cx="621323" cy="375138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C2DFF6A7-3082-49D7-999F-BDFF3B52F25C}"/>
              </a:ext>
            </a:extLst>
          </xdr:cNvPr>
          <xdr:cNvSpPr/>
        </xdr:nvSpPr>
        <xdr:spPr>
          <a:xfrm>
            <a:off x="4572001" y="10023231"/>
            <a:ext cx="621323" cy="375138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CB8C944-FC55-40FC-8900-10DE143F73DA}"/>
              </a:ext>
            </a:extLst>
          </xdr:cNvPr>
          <xdr:cNvSpPr txBox="1"/>
        </xdr:nvSpPr>
        <xdr:spPr>
          <a:xfrm>
            <a:off x="2344615" y="12830908"/>
            <a:ext cx="889987" cy="3284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１階平面図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46B11E3C-421E-4A43-9096-C70FC456CCE5}"/>
              </a:ext>
            </a:extLst>
          </xdr:cNvPr>
          <xdr:cNvSpPr txBox="1"/>
        </xdr:nvSpPr>
        <xdr:spPr>
          <a:xfrm>
            <a:off x="6131169" y="12830908"/>
            <a:ext cx="889987" cy="3284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２階平面図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03EF-A235-4B8E-A26E-39249060996C}">
  <sheetPr codeName="Sheet1">
    <tabColor theme="0" tint="-0.499984740745262"/>
  </sheetPr>
  <dimension ref="B2:H136"/>
  <sheetViews>
    <sheetView showGridLines="0" tabSelected="1" zoomScale="115" zoomScaleNormal="115" workbookViewId="0">
      <selection activeCell="B10" sqref="B10"/>
    </sheetView>
  </sheetViews>
  <sheetFormatPr defaultRowHeight="18" x14ac:dyDescent="0.55000000000000004"/>
  <cols>
    <col min="1" max="1" width="6.5" customWidth="1"/>
    <col min="6" max="6" width="8.83203125" customWidth="1"/>
  </cols>
  <sheetData>
    <row r="2" spans="2:5" ht="22.5" x14ac:dyDescent="0.65">
      <c r="B2" s="138" t="s">
        <v>165</v>
      </c>
    </row>
    <row r="4" spans="2:5" x14ac:dyDescent="0.55000000000000004">
      <c r="B4" t="s">
        <v>164</v>
      </c>
    </row>
    <row r="5" spans="2:5" x14ac:dyDescent="0.55000000000000004">
      <c r="B5" t="s">
        <v>237</v>
      </c>
    </row>
    <row r="7" spans="2:5" x14ac:dyDescent="0.55000000000000004">
      <c r="B7" t="s">
        <v>236</v>
      </c>
    </row>
    <row r="8" spans="2:5" x14ac:dyDescent="0.55000000000000004">
      <c r="B8" t="s">
        <v>257</v>
      </c>
    </row>
    <row r="10" spans="2:5" s="146" customFormat="1" x14ac:dyDescent="0.55000000000000004">
      <c r="B10" s="147" t="s">
        <v>247</v>
      </c>
    </row>
    <row r="12" spans="2:5" x14ac:dyDescent="0.55000000000000004">
      <c r="B12" t="s">
        <v>166</v>
      </c>
    </row>
    <row r="14" spans="2:5" x14ac:dyDescent="0.55000000000000004">
      <c r="C14" s="159" t="s">
        <v>251</v>
      </c>
      <c r="E14" s="2"/>
    </row>
    <row r="15" spans="2:5" x14ac:dyDescent="0.55000000000000004">
      <c r="C15" t="s">
        <v>168</v>
      </c>
    </row>
    <row r="16" spans="2:5" x14ac:dyDescent="0.55000000000000004">
      <c r="C16" t="s">
        <v>167</v>
      </c>
    </row>
    <row r="17" spans="2:8" x14ac:dyDescent="0.55000000000000004">
      <c r="C17" t="s">
        <v>169</v>
      </c>
    </row>
    <row r="18" spans="2:8" x14ac:dyDescent="0.55000000000000004">
      <c r="C18" t="s">
        <v>170</v>
      </c>
    </row>
    <row r="19" spans="2:8" x14ac:dyDescent="0.55000000000000004">
      <c r="C19" t="s">
        <v>171</v>
      </c>
    </row>
    <row r="20" spans="2:8" x14ac:dyDescent="0.55000000000000004">
      <c r="D20" t="s">
        <v>235</v>
      </c>
    </row>
    <row r="21" spans="2:8" x14ac:dyDescent="0.55000000000000004">
      <c r="C21" t="s">
        <v>172</v>
      </c>
    </row>
    <row r="22" spans="2:8" x14ac:dyDescent="0.55000000000000004">
      <c r="C22" t="s">
        <v>173</v>
      </c>
    </row>
    <row r="23" spans="2:8" x14ac:dyDescent="0.55000000000000004">
      <c r="C23" t="s">
        <v>174</v>
      </c>
    </row>
    <row r="24" spans="2:8" x14ac:dyDescent="0.55000000000000004">
      <c r="C24" t="s">
        <v>175</v>
      </c>
    </row>
    <row r="25" spans="2:8" x14ac:dyDescent="0.55000000000000004">
      <c r="C25" t="s">
        <v>234</v>
      </c>
    </row>
    <row r="27" spans="2:8" x14ac:dyDescent="0.55000000000000004">
      <c r="B27" t="s">
        <v>205</v>
      </c>
    </row>
    <row r="29" spans="2:8" x14ac:dyDescent="0.55000000000000004">
      <c r="C29" s="166" t="s">
        <v>176</v>
      </c>
      <c r="D29" s="166" t="s">
        <v>177</v>
      </c>
      <c r="E29" s="166" t="s">
        <v>23</v>
      </c>
      <c r="F29" s="166"/>
      <c r="G29" s="166"/>
      <c r="H29" s="166"/>
    </row>
    <row r="30" spans="2:8" x14ac:dyDescent="0.55000000000000004">
      <c r="C30" s="166"/>
      <c r="D30" s="166"/>
      <c r="E30" s="82" t="s">
        <v>178</v>
      </c>
      <c r="F30" s="82" t="s">
        <v>179</v>
      </c>
      <c r="G30" s="82" t="s">
        <v>180</v>
      </c>
      <c r="H30" s="82" t="s">
        <v>181</v>
      </c>
    </row>
    <row r="31" spans="2:8" x14ac:dyDescent="0.55000000000000004">
      <c r="C31" s="82" t="s">
        <v>182</v>
      </c>
      <c r="D31" s="82" t="s">
        <v>183</v>
      </c>
      <c r="E31" s="82" t="s">
        <v>184</v>
      </c>
      <c r="F31" s="80" t="s">
        <v>185</v>
      </c>
      <c r="G31" s="80" t="s">
        <v>186</v>
      </c>
      <c r="H31" s="82" t="s">
        <v>187</v>
      </c>
    </row>
    <row r="32" spans="2:8" x14ac:dyDescent="0.55000000000000004">
      <c r="C32" s="82" t="s">
        <v>188</v>
      </c>
      <c r="D32" s="82" t="s">
        <v>189</v>
      </c>
      <c r="E32" s="80" t="s">
        <v>190</v>
      </c>
      <c r="F32" s="82" t="s">
        <v>187</v>
      </c>
      <c r="G32" s="82" t="s">
        <v>187</v>
      </c>
      <c r="H32" s="82" t="s">
        <v>187</v>
      </c>
    </row>
    <row r="33" spans="2:8" x14ac:dyDescent="0.55000000000000004">
      <c r="C33" s="82" t="s">
        <v>191</v>
      </c>
      <c r="D33" s="82" t="s">
        <v>192</v>
      </c>
      <c r="E33" s="80" t="s">
        <v>190</v>
      </c>
      <c r="F33" s="82" t="s">
        <v>193</v>
      </c>
      <c r="G33" s="82" t="s">
        <v>187</v>
      </c>
      <c r="H33" s="82" t="s">
        <v>187</v>
      </c>
    </row>
    <row r="34" spans="2:8" x14ac:dyDescent="0.55000000000000004">
      <c r="C34" s="82" t="s">
        <v>194</v>
      </c>
      <c r="D34" s="82" t="s">
        <v>195</v>
      </c>
      <c r="E34" s="80" t="s">
        <v>190</v>
      </c>
      <c r="F34" s="82" t="s">
        <v>193</v>
      </c>
      <c r="G34" s="80" t="s">
        <v>186</v>
      </c>
      <c r="H34" s="80" t="s">
        <v>186</v>
      </c>
    </row>
    <row r="36" spans="2:8" x14ac:dyDescent="0.55000000000000004">
      <c r="B36" t="s">
        <v>238</v>
      </c>
    </row>
    <row r="38" spans="2:8" x14ac:dyDescent="0.55000000000000004">
      <c r="C38" s="170" t="s">
        <v>228</v>
      </c>
      <c r="D38" s="170"/>
      <c r="E38" s="170"/>
    </row>
    <row r="39" spans="2:8" x14ac:dyDescent="0.55000000000000004">
      <c r="C39" t="s">
        <v>239</v>
      </c>
    </row>
    <row r="40" spans="2:8" x14ac:dyDescent="0.55000000000000004">
      <c r="C40" s="166" t="s">
        <v>176</v>
      </c>
      <c r="D40" s="166" t="s">
        <v>177</v>
      </c>
      <c r="E40" s="166" t="s">
        <v>23</v>
      </c>
      <c r="F40" s="166"/>
      <c r="G40" s="166"/>
      <c r="H40" s="166"/>
    </row>
    <row r="41" spans="2:8" x14ac:dyDescent="0.55000000000000004">
      <c r="C41" s="166"/>
      <c r="D41" s="166"/>
      <c r="E41" s="82" t="s">
        <v>178</v>
      </c>
      <c r="F41" s="82" t="s">
        <v>179</v>
      </c>
      <c r="G41" s="82" t="s">
        <v>180</v>
      </c>
      <c r="H41" s="82" t="s">
        <v>196</v>
      </c>
    </row>
    <row r="42" spans="2:8" x14ac:dyDescent="0.55000000000000004">
      <c r="C42" s="131" t="s">
        <v>182</v>
      </c>
      <c r="D42" s="131" t="s">
        <v>183</v>
      </c>
      <c r="E42" s="150" t="s">
        <v>197</v>
      </c>
      <c r="F42" s="150" t="s">
        <v>198</v>
      </c>
      <c r="G42" s="150" t="s">
        <v>198</v>
      </c>
      <c r="H42" s="150" t="s">
        <v>197</v>
      </c>
    </row>
    <row r="43" spans="2:8" x14ac:dyDescent="0.55000000000000004">
      <c r="C43" s="131" t="s">
        <v>188</v>
      </c>
      <c r="D43" s="131" t="s">
        <v>189</v>
      </c>
      <c r="E43" s="150" t="s">
        <v>198</v>
      </c>
      <c r="F43" s="150" t="s">
        <v>197</v>
      </c>
      <c r="G43" s="150" t="s">
        <v>197</v>
      </c>
      <c r="H43" s="150" t="s">
        <v>197</v>
      </c>
    </row>
    <row r="44" spans="2:8" x14ac:dyDescent="0.55000000000000004">
      <c r="C44" s="131" t="s">
        <v>191</v>
      </c>
      <c r="D44" s="131" t="s">
        <v>192</v>
      </c>
      <c r="E44" s="150" t="s">
        <v>198</v>
      </c>
      <c r="F44" s="150" t="s">
        <v>197</v>
      </c>
      <c r="G44" s="150" t="s">
        <v>197</v>
      </c>
      <c r="H44" s="150" t="s">
        <v>197</v>
      </c>
    </row>
    <row r="45" spans="2:8" x14ac:dyDescent="0.55000000000000004">
      <c r="C45" s="131" t="s">
        <v>194</v>
      </c>
      <c r="D45" s="131" t="s">
        <v>195</v>
      </c>
      <c r="E45" s="150" t="s">
        <v>198</v>
      </c>
      <c r="F45" s="150" t="s">
        <v>197</v>
      </c>
      <c r="G45" s="150" t="s">
        <v>198</v>
      </c>
      <c r="H45" s="150" t="s">
        <v>198</v>
      </c>
    </row>
    <row r="47" spans="2:8" x14ac:dyDescent="0.55000000000000004">
      <c r="C47" s="167" t="s">
        <v>240</v>
      </c>
      <c r="D47" s="167"/>
      <c r="E47" s="167"/>
      <c r="F47" s="167"/>
    </row>
    <row r="48" spans="2:8" x14ac:dyDescent="0.55000000000000004">
      <c r="C48" t="s">
        <v>243</v>
      </c>
    </row>
    <row r="49" spans="3:8" x14ac:dyDescent="0.55000000000000004">
      <c r="C49" s="166" t="s">
        <v>176</v>
      </c>
      <c r="D49" s="166" t="s">
        <v>177</v>
      </c>
      <c r="E49" s="166" t="s">
        <v>23</v>
      </c>
      <c r="F49" s="166"/>
      <c r="G49" s="166"/>
      <c r="H49" s="166"/>
    </row>
    <row r="50" spans="3:8" x14ac:dyDescent="0.55000000000000004">
      <c r="C50" s="166"/>
      <c r="D50" s="166"/>
      <c r="E50" s="82" t="s">
        <v>178</v>
      </c>
      <c r="F50" s="82" t="s">
        <v>179</v>
      </c>
      <c r="G50" s="82" t="s">
        <v>180</v>
      </c>
      <c r="H50" s="82" t="s">
        <v>181</v>
      </c>
    </row>
    <row r="51" spans="3:8" x14ac:dyDescent="0.55000000000000004">
      <c r="C51" s="131" t="s">
        <v>182</v>
      </c>
      <c r="D51" s="131" t="s">
        <v>183</v>
      </c>
      <c r="E51" s="131" t="s">
        <v>199</v>
      </c>
      <c r="F51" s="150" t="s">
        <v>198</v>
      </c>
      <c r="G51" s="150" t="s">
        <v>198</v>
      </c>
      <c r="H51" s="131" t="s">
        <v>199</v>
      </c>
    </row>
    <row r="52" spans="3:8" x14ac:dyDescent="0.55000000000000004">
      <c r="C52" s="131" t="s">
        <v>188</v>
      </c>
      <c r="D52" s="131" t="s">
        <v>189</v>
      </c>
      <c r="E52" s="150" t="s">
        <v>198</v>
      </c>
      <c r="F52" s="131" t="s">
        <v>199</v>
      </c>
      <c r="G52" s="131" t="s">
        <v>199</v>
      </c>
      <c r="H52" s="131" t="s">
        <v>199</v>
      </c>
    </row>
    <row r="53" spans="3:8" x14ac:dyDescent="0.55000000000000004">
      <c r="C53" s="131" t="s">
        <v>191</v>
      </c>
      <c r="D53" s="131" t="s">
        <v>192</v>
      </c>
      <c r="E53" s="150" t="s">
        <v>198</v>
      </c>
      <c r="F53" s="131" t="s">
        <v>199</v>
      </c>
      <c r="G53" s="131" t="s">
        <v>199</v>
      </c>
      <c r="H53" s="131" t="s">
        <v>199</v>
      </c>
    </row>
    <row r="54" spans="3:8" x14ac:dyDescent="0.55000000000000004">
      <c r="C54" s="131" t="s">
        <v>194</v>
      </c>
      <c r="D54" s="131" t="s">
        <v>195</v>
      </c>
      <c r="E54" s="150" t="s">
        <v>198</v>
      </c>
      <c r="F54" s="131" t="s">
        <v>199</v>
      </c>
      <c r="G54" s="150" t="s">
        <v>198</v>
      </c>
      <c r="H54" s="153" t="s">
        <v>200</v>
      </c>
    </row>
    <row r="56" spans="3:8" x14ac:dyDescent="0.55000000000000004">
      <c r="C56" s="169" t="s">
        <v>244</v>
      </c>
      <c r="D56" s="169"/>
      <c r="E56" s="169"/>
      <c r="F56" s="169"/>
    </row>
    <row r="57" spans="3:8" x14ac:dyDescent="0.55000000000000004">
      <c r="C57" s="149" t="s">
        <v>245</v>
      </c>
    </row>
    <row r="58" spans="3:8" x14ac:dyDescent="0.55000000000000004">
      <c r="C58" t="s">
        <v>242</v>
      </c>
    </row>
    <row r="59" spans="3:8" x14ac:dyDescent="0.55000000000000004">
      <c r="C59" s="166" t="s">
        <v>176</v>
      </c>
      <c r="D59" s="166" t="s">
        <v>177</v>
      </c>
      <c r="E59" s="166" t="s">
        <v>23</v>
      </c>
      <c r="F59" s="166"/>
      <c r="G59" s="166"/>
      <c r="H59" s="166"/>
    </row>
    <row r="60" spans="3:8" x14ac:dyDescent="0.55000000000000004">
      <c r="C60" s="166"/>
      <c r="D60" s="166"/>
      <c r="E60" s="82" t="s">
        <v>178</v>
      </c>
      <c r="F60" s="82" t="s">
        <v>179</v>
      </c>
      <c r="G60" s="82" t="s">
        <v>180</v>
      </c>
      <c r="H60" s="82" t="s">
        <v>181</v>
      </c>
    </row>
    <row r="61" spans="3:8" ht="21" x14ac:dyDescent="0.55000000000000004">
      <c r="C61" s="131" t="s">
        <v>182</v>
      </c>
      <c r="D61" s="131" t="s">
        <v>183</v>
      </c>
      <c r="E61" s="131" t="s">
        <v>199</v>
      </c>
      <c r="F61" s="148" t="s">
        <v>201</v>
      </c>
      <c r="G61" s="148" t="s">
        <v>201</v>
      </c>
      <c r="H61" s="131" t="s">
        <v>199</v>
      </c>
    </row>
    <row r="62" spans="3:8" x14ac:dyDescent="0.55000000000000004">
      <c r="C62" s="131" t="s">
        <v>188</v>
      </c>
      <c r="D62" s="131" t="s">
        <v>189</v>
      </c>
      <c r="E62" s="150" t="s">
        <v>198</v>
      </c>
      <c r="F62" s="151" t="s">
        <v>202</v>
      </c>
      <c r="G62" s="151" t="s">
        <v>202</v>
      </c>
      <c r="H62" s="131" t="s">
        <v>199</v>
      </c>
    </row>
    <row r="63" spans="3:8" x14ac:dyDescent="0.55000000000000004">
      <c r="C63" s="131" t="s">
        <v>191</v>
      </c>
      <c r="D63" s="131" t="s">
        <v>192</v>
      </c>
      <c r="E63" s="150" t="s">
        <v>198</v>
      </c>
      <c r="F63" s="131" t="s">
        <v>199</v>
      </c>
      <c r="G63" s="131" t="s">
        <v>199</v>
      </c>
      <c r="H63" s="131" t="s">
        <v>199</v>
      </c>
    </row>
    <row r="64" spans="3:8" x14ac:dyDescent="0.55000000000000004">
      <c r="C64" s="131" t="s">
        <v>194</v>
      </c>
      <c r="D64" s="131" t="s">
        <v>195</v>
      </c>
      <c r="E64" s="150" t="s">
        <v>198</v>
      </c>
      <c r="F64" s="151" t="s">
        <v>202</v>
      </c>
      <c r="G64" s="152" t="s">
        <v>203</v>
      </c>
      <c r="H64" s="153" t="s">
        <v>200</v>
      </c>
    </row>
    <row r="66" spans="2:8" x14ac:dyDescent="0.55000000000000004">
      <c r="C66" s="168" t="s">
        <v>204</v>
      </c>
      <c r="D66" s="168"/>
      <c r="E66" s="168"/>
      <c r="F66" s="168"/>
    </row>
    <row r="67" spans="2:8" x14ac:dyDescent="0.55000000000000004">
      <c r="C67" t="s">
        <v>241</v>
      </c>
    </row>
    <row r="68" spans="2:8" x14ac:dyDescent="0.55000000000000004">
      <c r="C68" s="166" t="s">
        <v>176</v>
      </c>
      <c r="D68" s="166" t="s">
        <v>177</v>
      </c>
      <c r="E68" s="166" t="s">
        <v>23</v>
      </c>
      <c r="F68" s="166"/>
      <c r="G68" s="166"/>
      <c r="H68" s="166"/>
    </row>
    <row r="69" spans="2:8" x14ac:dyDescent="0.55000000000000004">
      <c r="C69" s="166"/>
      <c r="D69" s="166"/>
      <c r="E69" s="82" t="s">
        <v>178</v>
      </c>
      <c r="F69" s="82" t="s">
        <v>179</v>
      </c>
      <c r="G69" s="82" t="s">
        <v>180</v>
      </c>
      <c r="H69" s="82" t="s">
        <v>181</v>
      </c>
    </row>
    <row r="70" spans="2:8" x14ac:dyDescent="0.55000000000000004">
      <c r="C70" s="131" t="s">
        <v>182</v>
      </c>
      <c r="D70" s="131" t="s">
        <v>183</v>
      </c>
      <c r="E70" s="153" t="s">
        <v>199</v>
      </c>
      <c r="F70" s="153" t="s">
        <v>200</v>
      </c>
      <c r="G70" s="153" t="s">
        <v>200</v>
      </c>
      <c r="H70" s="153" t="s">
        <v>199</v>
      </c>
    </row>
    <row r="71" spans="2:8" x14ac:dyDescent="0.55000000000000004">
      <c r="C71" s="131" t="s">
        <v>188</v>
      </c>
      <c r="D71" s="131" t="s">
        <v>189</v>
      </c>
      <c r="E71" s="153" t="s">
        <v>200</v>
      </c>
      <c r="F71" s="153" t="s">
        <v>199</v>
      </c>
      <c r="G71" s="153" t="s">
        <v>199</v>
      </c>
      <c r="H71" s="153" t="s">
        <v>199</v>
      </c>
    </row>
    <row r="72" spans="2:8" x14ac:dyDescent="0.55000000000000004">
      <c r="C72" s="131" t="s">
        <v>191</v>
      </c>
      <c r="D72" s="131" t="s">
        <v>192</v>
      </c>
      <c r="E72" s="153" t="s">
        <v>200</v>
      </c>
      <c r="F72" s="153" t="s">
        <v>199</v>
      </c>
      <c r="G72" s="153" t="s">
        <v>199</v>
      </c>
      <c r="H72" s="153" t="s">
        <v>199</v>
      </c>
    </row>
    <row r="73" spans="2:8" x14ac:dyDescent="0.55000000000000004">
      <c r="C73" s="131" t="s">
        <v>194</v>
      </c>
      <c r="D73" s="131" t="s">
        <v>195</v>
      </c>
      <c r="E73" s="153" t="s">
        <v>200</v>
      </c>
      <c r="F73" s="153" t="s">
        <v>199</v>
      </c>
      <c r="G73" s="153" t="s">
        <v>200</v>
      </c>
      <c r="H73" s="153" t="s">
        <v>200</v>
      </c>
    </row>
    <row r="75" spans="2:8" x14ac:dyDescent="0.55000000000000004">
      <c r="B75" t="s">
        <v>232</v>
      </c>
    </row>
    <row r="91" spans="2:8" x14ac:dyDescent="0.55000000000000004">
      <c r="B91" t="s">
        <v>248</v>
      </c>
    </row>
    <row r="93" spans="2:8" x14ac:dyDescent="0.55000000000000004">
      <c r="C93" s="164" t="s">
        <v>249</v>
      </c>
      <c r="D93" s="165"/>
      <c r="E93" s="166" t="s">
        <v>250</v>
      </c>
      <c r="F93" s="166"/>
      <c r="G93" s="166" t="s">
        <v>258</v>
      </c>
      <c r="H93" s="166"/>
    </row>
    <row r="94" spans="2:8" x14ac:dyDescent="0.55000000000000004">
      <c r="C94" s="223" t="s">
        <v>65</v>
      </c>
      <c r="D94" s="224" t="s">
        <v>252</v>
      </c>
      <c r="E94" s="166" t="s">
        <v>66</v>
      </c>
      <c r="F94" s="166"/>
      <c r="G94" s="166">
        <v>2022.03</v>
      </c>
      <c r="H94" s="166"/>
    </row>
    <row r="95" spans="2:8" x14ac:dyDescent="0.55000000000000004">
      <c r="C95" s="223" t="s">
        <v>67</v>
      </c>
      <c r="D95" s="224" t="s">
        <v>255</v>
      </c>
      <c r="E95" s="166" t="s">
        <v>68</v>
      </c>
      <c r="F95" s="166"/>
      <c r="G95" s="166" t="s">
        <v>255</v>
      </c>
      <c r="H95" s="166"/>
    </row>
    <row r="96" spans="2:8" x14ac:dyDescent="0.55000000000000004">
      <c r="C96" s="223" t="s">
        <v>69</v>
      </c>
      <c r="D96" s="224" t="s">
        <v>255</v>
      </c>
      <c r="E96" s="166" t="s">
        <v>70</v>
      </c>
      <c r="F96" s="166"/>
      <c r="G96" s="166" t="s">
        <v>255</v>
      </c>
      <c r="H96" s="166"/>
    </row>
    <row r="97" spans="2:8" x14ac:dyDescent="0.55000000000000004">
      <c r="C97" s="223" t="s">
        <v>71</v>
      </c>
      <c r="D97" s="224" t="s">
        <v>255</v>
      </c>
      <c r="E97" s="166" t="s">
        <v>72</v>
      </c>
      <c r="F97" s="166"/>
      <c r="G97" s="166" t="s">
        <v>255</v>
      </c>
      <c r="H97" s="166"/>
    </row>
    <row r="98" spans="2:8" x14ac:dyDescent="0.55000000000000004">
      <c r="C98" s="223" t="s">
        <v>73</v>
      </c>
      <c r="D98" s="224" t="s">
        <v>255</v>
      </c>
      <c r="E98" s="166" t="s">
        <v>74</v>
      </c>
      <c r="F98" s="166"/>
      <c r="G98" s="166" t="s">
        <v>255</v>
      </c>
      <c r="H98" s="166"/>
    </row>
    <row r="99" spans="2:8" x14ac:dyDescent="0.55000000000000004">
      <c r="C99" s="223" t="s">
        <v>75</v>
      </c>
      <c r="D99" s="224" t="s">
        <v>255</v>
      </c>
      <c r="E99" s="166" t="s">
        <v>76</v>
      </c>
      <c r="F99" s="166"/>
      <c r="G99" s="166" t="s">
        <v>255</v>
      </c>
      <c r="H99" s="166"/>
    </row>
    <row r="100" spans="2:8" x14ac:dyDescent="0.55000000000000004">
      <c r="C100" s="223" t="s">
        <v>77</v>
      </c>
      <c r="D100" s="224" t="s">
        <v>255</v>
      </c>
      <c r="E100" s="166" t="s">
        <v>78</v>
      </c>
      <c r="F100" s="166"/>
      <c r="G100" s="166" t="s">
        <v>255</v>
      </c>
      <c r="H100" s="166"/>
    </row>
    <row r="101" spans="2:8" x14ac:dyDescent="0.55000000000000004">
      <c r="C101" s="223" t="s">
        <v>79</v>
      </c>
      <c r="D101" s="224" t="s">
        <v>255</v>
      </c>
      <c r="E101" s="166" t="s">
        <v>80</v>
      </c>
      <c r="F101" s="166"/>
      <c r="G101" s="166" t="s">
        <v>255</v>
      </c>
      <c r="H101" s="166"/>
    </row>
    <row r="102" spans="2:8" x14ac:dyDescent="0.55000000000000004">
      <c r="C102" s="223" t="s">
        <v>73</v>
      </c>
      <c r="D102" s="224" t="s">
        <v>253</v>
      </c>
      <c r="E102" s="166" t="s">
        <v>254</v>
      </c>
      <c r="F102" s="166"/>
      <c r="G102" s="164">
        <v>2022.07</v>
      </c>
      <c r="H102" s="165"/>
    </row>
    <row r="103" spans="2:8" x14ac:dyDescent="0.55000000000000004">
      <c r="C103" s="223" t="s">
        <v>75</v>
      </c>
      <c r="D103" s="224" t="s">
        <v>255</v>
      </c>
      <c r="E103" s="166" t="s">
        <v>256</v>
      </c>
      <c r="F103" s="166"/>
      <c r="G103" s="166" t="s">
        <v>255</v>
      </c>
      <c r="H103" s="166"/>
    </row>
    <row r="105" spans="2:8" s="146" customFormat="1" hidden="1" x14ac:dyDescent="0.55000000000000004">
      <c r="B105" s="147" t="s">
        <v>246</v>
      </c>
    </row>
    <row r="106" spans="2:8" hidden="1" x14ac:dyDescent="0.55000000000000004"/>
    <row r="107" spans="2:8" hidden="1" x14ac:dyDescent="0.55000000000000004">
      <c r="B107" s="4" t="s">
        <v>22</v>
      </c>
      <c r="C107" s="4" t="s">
        <v>56</v>
      </c>
      <c r="D107" s="4" t="s">
        <v>57</v>
      </c>
      <c r="E107" s="4" t="s">
        <v>58</v>
      </c>
      <c r="F107" s="4" t="s">
        <v>59</v>
      </c>
    </row>
    <row r="108" spans="2:8" hidden="1" x14ac:dyDescent="0.55000000000000004">
      <c r="B108" s="4">
        <v>1</v>
      </c>
      <c r="C108" s="4">
        <v>1.9</v>
      </c>
      <c r="D108" s="74">
        <v>2</v>
      </c>
      <c r="E108" s="74">
        <v>2.5</v>
      </c>
      <c r="F108" s="4"/>
    </row>
    <row r="109" spans="2:8" hidden="1" x14ac:dyDescent="0.55000000000000004">
      <c r="B109" s="4">
        <v>2</v>
      </c>
      <c r="C109" s="4">
        <v>1.9</v>
      </c>
      <c r="D109" s="74">
        <v>1.5</v>
      </c>
      <c r="E109" s="74">
        <v>2</v>
      </c>
      <c r="F109" s="4"/>
    </row>
    <row r="110" spans="2:8" hidden="1" x14ac:dyDescent="0.55000000000000004">
      <c r="B110" s="4">
        <v>3</v>
      </c>
      <c r="C110" s="4">
        <v>1.9</v>
      </c>
      <c r="D110" s="74">
        <v>1</v>
      </c>
      <c r="E110" s="74">
        <v>1.5</v>
      </c>
      <c r="F110" s="4"/>
    </row>
    <row r="111" spans="2:8" hidden="1" x14ac:dyDescent="0.55000000000000004">
      <c r="B111" s="4">
        <v>4</v>
      </c>
      <c r="C111" s="4">
        <v>1.9</v>
      </c>
      <c r="D111" s="74">
        <v>0.9</v>
      </c>
      <c r="E111" s="74">
        <v>1</v>
      </c>
      <c r="F111" s="4"/>
    </row>
    <row r="112" spans="2:8" hidden="1" x14ac:dyDescent="0.55000000000000004">
      <c r="B112" s="4">
        <v>5</v>
      </c>
      <c r="C112" s="4">
        <v>1.6</v>
      </c>
      <c r="D112" s="74">
        <v>2</v>
      </c>
      <c r="E112" s="74">
        <v>2.5</v>
      </c>
      <c r="F112" s="4"/>
    </row>
    <row r="113" spans="2:6" hidden="1" x14ac:dyDescent="0.55000000000000004">
      <c r="B113" s="4">
        <v>6</v>
      </c>
      <c r="C113" s="4">
        <v>1.6</v>
      </c>
      <c r="D113" s="74">
        <v>1.5</v>
      </c>
      <c r="E113" s="74">
        <v>2</v>
      </c>
      <c r="F113" s="4"/>
    </row>
    <row r="114" spans="2:6" hidden="1" x14ac:dyDescent="0.55000000000000004">
      <c r="B114" s="4">
        <v>7</v>
      </c>
      <c r="C114" s="4">
        <v>1.6</v>
      </c>
      <c r="D114" s="74">
        <v>1</v>
      </c>
      <c r="E114" s="74">
        <v>1.5</v>
      </c>
      <c r="F114" s="4"/>
    </row>
    <row r="115" spans="2:6" hidden="1" x14ac:dyDescent="0.55000000000000004">
      <c r="B115" s="4">
        <v>8</v>
      </c>
      <c r="C115" s="4">
        <v>1.3</v>
      </c>
      <c r="D115" s="74">
        <v>2</v>
      </c>
      <c r="E115" s="74">
        <v>2.9</v>
      </c>
      <c r="F115" s="4"/>
    </row>
    <row r="116" spans="2:6" hidden="1" x14ac:dyDescent="0.55000000000000004">
      <c r="B116" s="4">
        <v>9</v>
      </c>
      <c r="C116" s="4">
        <v>1.3</v>
      </c>
      <c r="D116" s="74">
        <v>1.8</v>
      </c>
      <c r="E116" s="74">
        <v>2.5</v>
      </c>
      <c r="F116" s="4"/>
    </row>
    <row r="117" spans="2:6" hidden="1" x14ac:dyDescent="0.55000000000000004">
      <c r="B117" s="4">
        <v>10</v>
      </c>
      <c r="C117" s="4">
        <v>1.3</v>
      </c>
      <c r="D117" s="74">
        <v>1.5</v>
      </c>
      <c r="E117" s="74">
        <v>2</v>
      </c>
      <c r="F117" s="4"/>
    </row>
    <row r="118" spans="2:6" hidden="1" x14ac:dyDescent="0.55000000000000004">
      <c r="B118" s="4">
        <v>11</v>
      </c>
      <c r="C118" s="4">
        <v>1.3</v>
      </c>
      <c r="D118" s="74">
        <v>1</v>
      </c>
      <c r="E118" s="74">
        <v>1.5</v>
      </c>
      <c r="F118" s="4"/>
    </row>
    <row r="119" spans="2:6" hidden="1" x14ac:dyDescent="0.55000000000000004">
      <c r="B119" s="4">
        <v>12</v>
      </c>
      <c r="C119" s="4">
        <v>1.6</v>
      </c>
      <c r="D119" s="74">
        <v>1.5</v>
      </c>
      <c r="E119" s="74">
        <v>2</v>
      </c>
      <c r="F119" s="4" t="s">
        <v>60</v>
      </c>
    </row>
    <row r="120" spans="2:6" hidden="1" x14ac:dyDescent="0.55000000000000004">
      <c r="B120" s="4">
        <v>13</v>
      </c>
      <c r="C120" s="4">
        <v>1.6</v>
      </c>
      <c r="D120" s="75">
        <v>0.76</v>
      </c>
      <c r="E120" s="74">
        <v>1</v>
      </c>
      <c r="F120" s="4"/>
    </row>
    <row r="121" spans="2:6" hidden="1" x14ac:dyDescent="0.55000000000000004">
      <c r="B121" s="4">
        <v>14</v>
      </c>
      <c r="C121" s="4">
        <v>1.3</v>
      </c>
      <c r="D121" s="74">
        <v>0.7</v>
      </c>
      <c r="E121" s="74">
        <v>1</v>
      </c>
      <c r="F121" s="4"/>
    </row>
    <row r="122" spans="2:6" hidden="1" x14ac:dyDescent="0.55000000000000004">
      <c r="B122" s="4">
        <v>15</v>
      </c>
      <c r="C122" s="4">
        <v>2.7</v>
      </c>
      <c r="D122" s="74">
        <v>2.5</v>
      </c>
      <c r="E122" s="74">
        <v>3.3</v>
      </c>
      <c r="F122" s="4"/>
    </row>
    <row r="123" spans="2:6" hidden="1" x14ac:dyDescent="0.55000000000000004">
      <c r="B123" s="143">
        <v>18</v>
      </c>
      <c r="C123" s="143">
        <v>1.6</v>
      </c>
      <c r="D123" s="144">
        <v>0.76</v>
      </c>
      <c r="E123" s="145">
        <v>1</v>
      </c>
      <c r="F123" s="143" t="s">
        <v>81</v>
      </c>
    </row>
    <row r="124" spans="2:6" hidden="1" x14ac:dyDescent="0.55000000000000004">
      <c r="B124" s="4">
        <v>19</v>
      </c>
      <c r="C124" s="4">
        <v>1.9</v>
      </c>
      <c r="D124" s="74">
        <v>0.7</v>
      </c>
      <c r="E124" s="74">
        <v>1</v>
      </c>
      <c r="F124" s="4"/>
    </row>
    <row r="125" spans="2:6" hidden="1" x14ac:dyDescent="0.55000000000000004">
      <c r="B125" s="4">
        <v>20</v>
      </c>
      <c r="C125" s="4">
        <v>1.6</v>
      </c>
      <c r="D125" s="74">
        <v>2.5</v>
      </c>
      <c r="E125" s="74">
        <v>3.3</v>
      </c>
      <c r="F125" s="4"/>
    </row>
    <row r="126" spans="2:6" hidden="1" x14ac:dyDescent="0.55000000000000004"/>
    <row r="127" spans="2:6" hidden="1" x14ac:dyDescent="0.55000000000000004">
      <c r="B127" s="154" t="s">
        <v>233</v>
      </c>
    </row>
    <row r="128" spans="2:6" hidden="1" x14ac:dyDescent="0.55000000000000004">
      <c r="B128">
        <v>1</v>
      </c>
      <c r="C128" t="s">
        <v>62</v>
      </c>
    </row>
    <row r="129" spans="2:4" hidden="1" x14ac:dyDescent="0.55000000000000004">
      <c r="B129">
        <v>2</v>
      </c>
      <c r="C129" t="s">
        <v>61</v>
      </c>
    </row>
    <row r="130" spans="2:4" hidden="1" x14ac:dyDescent="0.55000000000000004">
      <c r="B130">
        <v>3</v>
      </c>
      <c r="C130" t="s">
        <v>64</v>
      </c>
    </row>
    <row r="131" spans="2:4" hidden="1" x14ac:dyDescent="0.55000000000000004">
      <c r="B131">
        <v>4</v>
      </c>
      <c r="C131" t="s">
        <v>63</v>
      </c>
    </row>
    <row r="133" spans="2:4" s="146" customFormat="1" x14ac:dyDescent="0.55000000000000004">
      <c r="B133" s="147" t="s">
        <v>261</v>
      </c>
    </row>
    <row r="134" spans="2:4" x14ac:dyDescent="0.55000000000000004">
      <c r="B134" s="226" t="s">
        <v>263</v>
      </c>
      <c r="C134" s="228">
        <v>2022.03</v>
      </c>
      <c r="D134" s="225" t="s">
        <v>265</v>
      </c>
    </row>
    <row r="135" spans="2:4" x14ac:dyDescent="0.55000000000000004">
      <c r="B135" s="227" t="s">
        <v>264</v>
      </c>
      <c r="C135" s="228">
        <v>2022.07</v>
      </c>
      <c r="D135" s="225" t="s">
        <v>262</v>
      </c>
    </row>
    <row r="136" spans="2:4" x14ac:dyDescent="0.55000000000000004">
      <c r="D136" s="225" t="s">
        <v>266</v>
      </c>
    </row>
  </sheetData>
  <sheetProtection algorithmName="SHA-512" hashValue="pdo1LlI2wiOY+cJ6kZ0cFFWQD7b2lfHVMp4u+YOQiVYkgGtr8yrBNLXe7kR92C2uDSE2OHFMRiZsfDBzmaUdYw==" saltValue="FTIil/E9M95DnV2Bgl4QUQ==" spinCount="100000" sheet="1" objects="1" scenarios="1"/>
  <mergeCells count="42">
    <mergeCell ref="C29:C30"/>
    <mergeCell ref="D29:D30"/>
    <mergeCell ref="E29:H29"/>
    <mergeCell ref="C40:C41"/>
    <mergeCell ref="E40:H40"/>
    <mergeCell ref="C38:E38"/>
    <mergeCell ref="D40:D41"/>
    <mergeCell ref="D49:D50"/>
    <mergeCell ref="C68:C69"/>
    <mergeCell ref="D68:D69"/>
    <mergeCell ref="E68:H68"/>
    <mergeCell ref="C47:F47"/>
    <mergeCell ref="C66:F66"/>
    <mergeCell ref="C56:F56"/>
    <mergeCell ref="C49:C50"/>
    <mergeCell ref="E49:H49"/>
    <mergeCell ref="C59:C60"/>
    <mergeCell ref="D59:D60"/>
    <mergeCell ref="E59:H59"/>
    <mergeCell ref="E101:F101"/>
    <mergeCell ref="E93:F93"/>
    <mergeCell ref="E94:F94"/>
    <mergeCell ref="E95:F95"/>
    <mergeCell ref="E96:F96"/>
    <mergeCell ref="E97:F97"/>
    <mergeCell ref="E98:F98"/>
    <mergeCell ref="C93:D93"/>
    <mergeCell ref="E102:F102"/>
    <mergeCell ref="E103:F103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E99:F99"/>
    <mergeCell ref="E100:F100"/>
  </mergeCells>
  <phoneticPr fontId="4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6F844-621A-4B7D-82D4-1CB4B888FC83}">
  <sheetPr codeName="Sheet7">
    <tabColor theme="7" tint="0.79998168889431442"/>
  </sheetPr>
  <dimension ref="B1:CE58"/>
  <sheetViews>
    <sheetView topLeftCell="B1" zoomScale="80" zoomScaleNormal="80" workbookViewId="0">
      <pane xSplit="4" topLeftCell="F1" activePane="topRight" state="frozenSplit"/>
      <selection activeCell="AE40" sqref="AE40"/>
      <selection pane="topRight" activeCell="F35" sqref="F35:Q35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53" width="8.83203125" customWidth="1"/>
    <col min="54" max="54" width="8.83203125" style="87" customWidth="1"/>
    <col min="55" max="62" width="8.83203125" customWidth="1"/>
    <col min="63" max="63" width="8.83203125" style="87" customWidth="1"/>
    <col min="64" max="67" width="8.83203125" hidden="1" customWidth="1"/>
    <col min="68" max="68" width="8.83203125" style="87" hidden="1" customWidth="1"/>
    <col min="69" max="72" width="8.83203125" hidden="1" customWidth="1"/>
    <col min="73" max="73" width="8.83203125" style="87" hidden="1" customWidth="1"/>
    <col min="74" max="77" width="8.83203125" hidden="1" customWidth="1"/>
    <col min="78" max="78" width="8.83203125" style="87" hidden="1" customWidth="1"/>
    <col min="79" max="83" width="8.83203125" hidden="1" customWidth="1"/>
  </cols>
  <sheetData>
    <row r="1" spans="2:83" ht="18.5" thickBot="1" x14ac:dyDescent="0.6"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2:83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  <c r="BL2" s="155" t="s">
        <v>136</v>
      </c>
      <c r="BM2" s="155" t="s">
        <v>137</v>
      </c>
      <c r="BN2" s="155" t="s">
        <v>135</v>
      </c>
      <c r="BO2" s="155" t="s">
        <v>138</v>
      </c>
      <c r="BQ2" s="155" t="s">
        <v>139</v>
      </c>
      <c r="BR2" s="155" t="s">
        <v>140</v>
      </c>
      <c r="BS2" s="155" t="s">
        <v>141</v>
      </c>
      <c r="BT2" s="155" t="s">
        <v>142</v>
      </c>
    </row>
    <row r="3" spans="2:83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  <c r="BL3" s="79" t="s">
        <v>19</v>
      </c>
      <c r="BM3" s="80" t="s">
        <v>49</v>
      </c>
      <c r="BN3" s="83" t="s">
        <v>50</v>
      </c>
      <c r="BO3" s="81" t="s">
        <v>18</v>
      </c>
      <c r="BQ3" s="79" t="s">
        <v>19</v>
      </c>
      <c r="BR3" s="80" t="s">
        <v>49</v>
      </c>
      <c r="BS3" s="83" t="s">
        <v>50</v>
      </c>
      <c r="BT3" s="81" t="s">
        <v>18</v>
      </c>
    </row>
    <row r="4" spans="2:83" x14ac:dyDescent="0.55000000000000004">
      <c r="B4" s="176"/>
      <c r="C4" s="192"/>
      <c r="D4" s="193"/>
      <c r="E4" s="185"/>
      <c r="F4" s="195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  <c r="BL4" s="164" t="s">
        <v>14</v>
      </c>
      <c r="BM4" s="195"/>
      <c r="BN4" s="195"/>
      <c r="BO4" s="165"/>
      <c r="BQ4" s="82" t="s">
        <v>15</v>
      </c>
      <c r="BR4" s="82" t="s">
        <v>15</v>
      </c>
      <c r="BS4" s="82" t="s">
        <v>15</v>
      </c>
      <c r="BT4" s="82" t="s">
        <v>15</v>
      </c>
    </row>
    <row r="5" spans="2:83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  <c r="BL5" s="4" t="s">
        <v>38</v>
      </c>
      <c r="BM5" s="4" t="s">
        <v>38</v>
      </c>
      <c r="BN5" s="4" t="s">
        <v>38</v>
      </c>
      <c r="BO5" s="4" t="s">
        <v>38</v>
      </c>
      <c r="BQ5" s="4" t="s">
        <v>42</v>
      </c>
      <c r="BR5" s="4" t="s">
        <v>42</v>
      </c>
      <c r="BS5" s="4" t="s">
        <v>42</v>
      </c>
      <c r="BT5" s="4" t="s">
        <v>42</v>
      </c>
    </row>
    <row r="6" spans="2:83" x14ac:dyDescent="0.55000000000000004">
      <c r="B6" s="176"/>
      <c r="C6" s="191" t="s">
        <v>5</v>
      </c>
      <c r="D6" s="191" t="s">
        <v>27</v>
      </c>
      <c r="E6" s="84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1</v>
      </c>
      <c r="S6" s="21"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20">
        <v>1</v>
      </c>
      <c r="AB6" s="20">
        <v>1</v>
      </c>
      <c r="AC6" s="20">
        <v>1</v>
      </c>
      <c r="AD6" s="20">
        <v>1</v>
      </c>
      <c r="AE6" s="21">
        <v>1</v>
      </c>
      <c r="AF6" s="20">
        <v>1</v>
      </c>
      <c r="AG6" s="20">
        <v>1</v>
      </c>
      <c r="AH6" s="20">
        <v>1</v>
      </c>
      <c r="AI6" s="20">
        <v>1</v>
      </c>
      <c r="AJ6" s="20">
        <v>1</v>
      </c>
      <c r="AK6" s="20">
        <v>1</v>
      </c>
      <c r="AL6" s="20">
        <v>1</v>
      </c>
      <c r="AM6" s="20">
        <v>1</v>
      </c>
      <c r="AN6" s="20">
        <v>1</v>
      </c>
      <c r="AO6" s="20">
        <v>1</v>
      </c>
      <c r="AP6" s="20">
        <v>1</v>
      </c>
      <c r="AQ6" s="21">
        <v>1</v>
      </c>
      <c r="AR6" s="20">
        <v>1</v>
      </c>
      <c r="AS6" s="20">
        <v>1</v>
      </c>
      <c r="AT6" s="20">
        <v>1</v>
      </c>
      <c r="AU6" s="20">
        <v>1</v>
      </c>
      <c r="AV6" s="20">
        <v>1</v>
      </c>
      <c r="AW6" s="20">
        <v>1</v>
      </c>
      <c r="AX6" s="20">
        <v>1</v>
      </c>
      <c r="AY6" s="20">
        <v>1</v>
      </c>
      <c r="AZ6" s="20">
        <v>1</v>
      </c>
      <c r="BA6" s="20">
        <v>1</v>
      </c>
      <c r="BC6" s="68">
        <f t="shared" ref="BC6:BC31" si="0">L6</f>
        <v>1</v>
      </c>
      <c r="BD6" s="20">
        <f t="shared" ref="BD6:BD31" si="1">X6</f>
        <v>1</v>
      </c>
      <c r="BE6" s="20">
        <f t="shared" ref="BE6:BE31" si="2">AJ6</f>
        <v>1</v>
      </c>
      <c r="BF6" s="69">
        <f t="shared" ref="BF6:BF31" si="3">AV6</f>
        <v>1</v>
      </c>
      <c r="BG6" s="68">
        <v>1</v>
      </c>
      <c r="BH6" s="20">
        <v>1</v>
      </c>
      <c r="BI6" s="20">
        <v>1</v>
      </c>
      <c r="BJ6" s="69">
        <v>1</v>
      </c>
      <c r="BL6" s="20">
        <v>1</v>
      </c>
      <c r="BM6" s="20">
        <v>1</v>
      </c>
      <c r="BN6" s="20">
        <v>1</v>
      </c>
      <c r="BO6" s="20">
        <v>1</v>
      </c>
      <c r="BQ6" s="20">
        <v>1</v>
      </c>
      <c r="BR6" s="22">
        <v>1</v>
      </c>
      <c r="BS6" s="23">
        <v>1</v>
      </c>
      <c r="BT6" s="24">
        <v>1</v>
      </c>
    </row>
    <row r="7" spans="2:83" x14ac:dyDescent="0.55000000000000004">
      <c r="B7" s="176"/>
      <c r="C7" s="191"/>
      <c r="D7" s="191"/>
      <c r="E7" s="85" t="s">
        <v>32</v>
      </c>
      <c r="F7" s="14">
        <v>0.97899543378995435</v>
      </c>
      <c r="G7" s="15">
        <v>0.98280060882800613</v>
      </c>
      <c r="H7" s="14">
        <v>0.98812785388127855</v>
      </c>
      <c r="I7" s="14">
        <v>0.9939117199391172</v>
      </c>
      <c r="J7" s="14">
        <v>0.98614916286149168</v>
      </c>
      <c r="K7" s="14">
        <v>0.9908675799086758</v>
      </c>
      <c r="L7" s="14">
        <v>0.99604261796042615</v>
      </c>
      <c r="M7" s="14">
        <v>0.99771689497716898</v>
      </c>
      <c r="N7" s="14">
        <v>0.99619482496194822</v>
      </c>
      <c r="O7" s="14">
        <v>0.9981735159817352</v>
      </c>
      <c r="P7" s="14">
        <v>0.99954337899543377</v>
      </c>
      <c r="Q7" s="14">
        <v>0.99984779299847792</v>
      </c>
      <c r="R7" s="14">
        <v>0.97899543378995435</v>
      </c>
      <c r="S7" s="15">
        <v>0.98280060882800613</v>
      </c>
      <c r="T7" s="14">
        <v>0.98812785388127855</v>
      </c>
      <c r="U7" s="14">
        <v>0.99406392694063928</v>
      </c>
      <c r="V7" s="14">
        <v>0.98630136986301364</v>
      </c>
      <c r="W7" s="14">
        <v>0.9908675799086758</v>
      </c>
      <c r="X7" s="14">
        <v>0.99604261796042615</v>
      </c>
      <c r="Y7" s="14">
        <v>0.99771689497716898</v>
      </c>
      <c r="Z7" s="14">
        <v>0.99619482496194822</v>
      </c>
      <c r="AA7" s="14">
        <v>0.9981735159817352</v>
      </c>
      <c r="AB7" s="14">
        <v>0.99954337899543377</v>
      </c>
      <c r="AC7" s="14">
        <v>0.99984779299847792</v>
      </c>
      <c r="AD7" s="14">
        <v>0.97899543378995435</v>
      </c>
      <c r="AE7" s="15">
        <v>0.98280060882800613</v>
      </c>
      <c r="AF7" s="14">
        <v>0.98812785388127855</v>
      </c>
      <c r="AG7" s="14">
        <v>0.99406392694063928</v>
      </c>
      <c r="AH7" s="14">
        <v>0.98630136986301364</v>
      </c>
      <c r="AI7" s="14">
        <v>0.9908675799086758</v>
      </c>
      <c r="AJ7" s="14">
        <v>0.99604261796042615</v>
      </c>
      <c r="AK7" s="14">
        <v>0.99771689497716898</v>
      </c>
      <c r="AL7" s="14">
        <v>0.99619482496194822</v>
      </c>
      <c r="AM7" s="14">
        <v>0.9981735159817352</v>
      </c>
      <c r="AN7" s="14">
        <v>0.99954337899543377</v>
      </c>
      <c r="AO7" s="14">
        <v>0.99984779299847792</v>
      </c>
      <c r="AP7" s="14">
        <v>0.97899543378995435</v>
      </c>
      <c r="AQ7" s="15">
        <v>0.98280060882800613</v>
      </c>
      <c r="AR7" s="14">
        <v>0.98812785388127855</v>
      </c>
      <c r="AS7" s="14">
        <v>0.99436834094368343</v>
      </c>
      <c r="AT7" s="14">
        <v>0.98645357686453572</v>
      </c>
      <c r="AU7" s="14">
        <v>0.99101978691019788</v>
      </c>
      <c r="AV7" s="14">
        <v>0.99619482496194822</v>
      </c>
      <c r="AW7" s="14">
        <v>0.99771689497716898</v>
      </c>
      <c r="AX7" s="14">
        <v>0.99649923896499237</v>
      </c>
      <c r="AY7" s="14">
        <v>0.99832572298325728</v>
      </c>
      <c r="AZ7" s="14">
        <v>0.99954337899543377</v>
      </c>
      <c r="BA7" s="14">
        <v>0.99984779299847792</v>
      </c>
      <c r="BC7" s="70">
        <f t="shared" si="0"/>
        <v>0.99604261796042615</v>
      </c>
      <c r="BD7" s="14">
        <f t="shared" si="1"/>
        <v>0.99604261796042615</v>
      </c>
      <c r="BE7" s="14">
        <f t="shared" si="2"/>
        <v>0.99604261796042615</v>
      </c>
      <c r="BF7" s="71">
        <f t="shared" si="3"/>
        <v>0.99619482496194822</v>
      </c>
      <c r="BG7" s="70">
        <v>0.99280821917808215</v>
      </c>
      <c r="BH7" s="14">
        <v>0.99280821917808215</v>
      </c>
      <c r="BI7" s="14">
        <v>0.99280821917808215</v>
      </c>
      <c r="BJ7" s="71">
        <v>0.99292237442922371</v>
      </c>
      <c r="BL7" s="14">
        <v>0.98249619482496198</v>
      </c>
      <c r="BM7" s="14">
        <v>0.98264840182648405</v>
      </c>
      <c r="BN7" s="14">
        <v>0.98264840182648405</v>
      </c>
      <c r="BO7" s="14">
        <v>0.98280060882800613</v>
      </c>
      <c r="BQ7" s="14">
        <v>1</v>
      </c>
      <c r="BR7" s="16">
        <v>1</v>
      </c>
      <c r="BS7" s="18">
        <v>1</v>
      </c>
      <c r="BT7" s="19">
        <v>1</v>
      </c>
    </row>
    <row r="8" spans="2:83" x14ac:dyDescent="0.55000000000000004">
      <c r="B8" s="176"/>
      <c r="C8" s="191"/>
      <c r="D8" s="191"/>
      <c r="E8" s="86" t="s">
        <v>33</v>
      </c>
      <c r="F8" s="29">
        <v>0.91141552511415524</v>
      </c>
      <c r="G8" s="30">
        <v>0.93089802130898025</v>
      </c>
      <c r="H8" s="29">
        <v>0.95296803652968032</v>
      </c>
      <c r="I8" s="29">
        <v>0.96757990867579913</v>
      </c>
      <c r="J8" s="29">
        <v>0.93378995433789957</v>
      </c>
      <c r="K8" s="29">
        <v>0.95783866057838662</v>
      </c>
      <c r="L8" s="29">
        <v>0.96940639269406392</v>
      </c>
      <c r="M8" s="29">
        <v>0.9786910197869102</v>
      </c>
      <c r="N8" s="29">
        <v>0.96331811263318112</v>
      </c>
      <c r="O8" s="29">
        <v>0.97762557077625567</v>
      </c>
      <c r="P8" s="29">
        <v>0.98614916286149168</v>
      </c>
      <c r="Q8" s="29">
        <v>0.98934550989345516</v>
      </c>
      <c r="R8" s="29">
        <v>0.91141552511415524</v>
      </c>
      <c r="S8" s="30">
        <v>0.9312024353120244</v>
      </c>
      <c r="T8" s="29">
        <v>0.95296803652968032</v>
      </c>
      <c r="U8" s="29">
        <v>0.9677321156773212</v>
      </c>
      <c r="V8" s="29">
        <v>0.93394216133942165</v>
      </c>
      <c r="W8" s="29">
        <v>0.95783866057838662</v>
      </c>
      <c r="X8" s="29">
        <v>0.96940639269406392</v>
      </c>
      <c r="Y8" s="29">
        <v>0.9786910197869102</v>
      </c>
      <c r="Z8" s="29">
        <v>0.96331811263318112</v>
      </c>
      <c r="AA8" s="29">
        <v>0.97762557077625567</v>
      </c>
      <c r="AB8" s="29">
        <v>0.98614916286149168</v>
      </c>
      <c r="AC8" s="29">
        <v>0.98934550989345516</v>
      </c>
      <c r="AD8" s="29">
        <v>0.91141552511415524</v>
      </c>
      <c r="AE8" s="30">
        <v>0.9312024353120244</v>
      </c>
      <c r="AF8" s="29">
        <v>0.95296803652968032</v>
      </c>
      <c r="AG8" s="29">
        <v>0.9677321156773212</v>
      </c>
      <c r="AH8" s="29">
        <v>0.93394216133942165</v>
      </c>
      <c r="AI8" s="29">
        <v>0.95783866057838662</v>
      </c>
      <c r="AJ8" s="29">
        <v>0.96940639269406392</v>
      </c>
      <c r="AK8" s="29">
        <v>0.9786910197869102</v>
      </c>
      <c r="AL8" s="29">
        <v>0.96331811263318112</v>
      </c>
      <c r="AM8" s="29">
        <v>0.97762557077625567</v>
      </c>
      <c r="AN8" s="29">
        <v>0.98614916286149168</v>
      </c>
      <c r="AO8" s="29">
        <v>0.98934550989345516</v>
      </c>
      <c r="AP8" s="29">
        <v>0.91202435312024355</v>
      </c>
      <c r="AQ8" s="30">
        <v>0.93181126331811259</v>
      </c>
      <c r="AR8" s="29">
        <v>0.95327245053272447</v>
      </c>
      <c r="AS8" s="29">
        <v>0.96803652968036524</v>
      </c>
      <c r="AT8" s="29">
        <v>0.93455098934550995</v>
      </c>
      <c r="AU8" s="29">
        <v>0.958599695585997</v>
      </c>
      <c r="AV8" s="29">
        <v>0.96971080669710807</v>
      </c>
      <c r="AW8" s="29">
        <v>0.97899543378995435</v>
      </c>
      <c r="AX8" s="29">
        <v>0.96362252663622527</v>
      </c>
      <c r="AY8" s="29">
        <v>0.97823439878234397</v>
      </c>
      <c r="AZ8" s="29">
        <v>0.98645357686453572</v>
      </c>
      <c r="BA8" s="29">
        <v>0.98949771689497712</v>
      </c>
      <c r="BC8" s="72">
        <f t="shared" si="0"/>
        <v>0.96940639269406392</v>
      </c>
      <c r="BD8" s="29">
        <f t="shared" si="1"/>
        <v>0.96940639269406392</v>
      </c>
      <c r="BE8" s="29">
        <f t="shared" si="2"/>
        <v>0.96940639269406392</v>
      </c>
      <c r="BF8" s="73">
        <f t="shared" si="3"/>
        <v>0.96971080669710807</v>
      </c>
      <c r="BG8" s="72">
        <v>0.96084474885844751</v>
      </c>
      <c r="BH8" s="29">
        <v>0.96107305936073062</v>
      </c>
      <c r="BI8" s="29">
        <v>0.96107305936073062</v>
      </c>
      <c r="BJ8" s="73">
        <v>0.96175799086757996</v>
      </c>
      <c r="BL8" s="29">
        <v>0.94657534246575348</v>
      </c>
      <c r="BM8" s="29">
        <v>0.94703196347031959</v>
      </c>
      <c r="BN8" s="29">
        <v>0.94687975646879752</v>
      </c>
      <c r="BO8" s="29">
        <v>0.94733637747336374</v>
      </c>
      <c r="BQ8" s="29">
        <v>0.9914764079147641</v>
      </c>
      <c r="BR8" s="31">
        <v>0.99178082191780825</v>
      </c>
      <c r="BS8" s="32">
        <v>0.99193302891933033</v>
      </c>
      <c r="BT8" s="33">
        <v>0.99238964992389644</v>
      </c>
    </row>
    <row r="9" spans="2:83" x14ac:dyDescent="0.55000000000000004">
      <c r="B9" s="176"/>
      <c r="C9" s="191"/>
      <c r="D9" s="191" t="s">
        <v>28</v>
      </c>
      <c r="E9" s="84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1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>
        <v>1</v>
      </c>
      <c r="AE9" s="21">
        <v>1</v>
      </c>
      <c r="AF9" s="20">
        <v>1</v>
      </c>
      <c r="AG9" s="20">
        <v>1</v>
      </c>
      <c r="AH9" s="20">
        <v>1</v>
      </c>
      <c r="AI9" s="20">
        <v>1</v>
      </c>
      <c r="AJ9" s="20">
        <v>1</v>
      </c>
      <c r="AK9" s="20">
        <v>1</v>
      </c>
      <c r="AL9" s="20">
        <v>1</v>
      </c>
      <c r="AM9" s="20">
        <v>1</v>
      </c>
      <c r="AN9" s="20">
        <v>1</v>
      </c>
      <c r="AO9" s="20">
        <v>1</v>
      </c>
      <c r="AP9" s="20">
        <v>1</v>
      </c>
      <c r="AQ9" s="21">
        <v>1</v>
      </c>
      <c r="AR9" s="20">
        <v>1</v>
      </c>
      <c r="AS9" s="20">
        <v>1</v>
      </c>
      <c r="AT9" s="20">
        <v>1</v>
      </c>
      <c r="AU9" s="20">
        <v>1</v>
      </c>
      <c r="AV9" s="20">
        <v>1</v>
      </c>
      <c r="AW9" s="20">
        <v>1</v>
      </c>
      <c r="AX9" s="20">
        <v>1</v>
      </c>
      <c r="AY9" s="20">
        <v>1</v>
      </c>
      <c r="AZ9" s="20">
        <v>1</v>
      </c>
      <c r="BA9" s="20">
        <v>1</v>
      </c>
      <c r="BC9" s="68">
        <f t="shared" si="0"/>
        <v>1</v>
      </c>
      <c r="BD9" s="20">
        <f t="shared" si="1"/>
        <v>1</v>
      </c>
      <c r="BE9" s="20">
        <f t="shared" si="2"/>
        <v>1</v>
      </c>
      <c r="BF9" s="69">
        <f t="shared" si="3"/>
        <v>1</v>
      </c>
      <c r="BG9" s="68">
        <v>1</v>
      </c>
      <c r="BH9" s="20">
        <v>1</v>
      </c>
      <c r="BI9" s="20">
        <v>1</v>
      </c>
      <c r="BJ9" s="69">
        <v>1</v>
      </c>
      <c r="BL9" s="20">
        <v>1</v>
      </c>
      <c r="BM9" s="20">
        <v>1</v>
      </c>
      <c r="BN9" s="20">
        <v>1</v>
      </c>
      <c r="BO9" s="20">
        <v>1</v>
      </c>
      <c r="BQ9" s="20">
        <v>1</v>
      </c>
      <c r="BR9" s="22">
        <v>1</v>
      </c>
      <c r="BS9" s="23">
        <v>1</v>
      </c>
      <c r="BT9" s="24">
        <v>1</v>
      </c>
    </row>
    <row r="10" spans="2:83" x14ac:dyDescent="0.55000000000000004">
      <c r="B10" s="176"/>
      <c r="C10" s="191"/>
      <c r="D10" s="191"/>
      <c r="E10" s="85" t="s">
        <v>32</v>
      </c>
      <c r="F10" s="14">
        <v>0.9762557077625571</v>
      </c>
      <c r="G10" s="15">
        <v>0.98264840182648405</v>
      </c>
      <c r="H10" s="14">
        <v>0.98675799086757987</v>
      </c>
      <c r="I10" s="14">
        <v>0.99543378995433796</v>
      </c>
      <c r="J10" s="14">
        <v>0.98812785388127855</v>
      </c>
      <c r="K10" s="14">
        <v>0.99223744292237448</v>
      </c>
      <c r="L10" s="14">
        <v>0.99908675799086755</v>
      </c>
      <c r="M10" s="14">
        <v>1</v>
      </c>
      <c r="N10" s="14">
        <v>0.99954337899543377</v>
      </c>
      <c r="O10" s="14">
        <v>1</v>
      </c>
      <c r="P10" s="14">
        <v>1</v>
      </c>
      <c r="Q10" s="14">
        <v>1</v>
      </c>
      <c r="R10" s="14">
        <v>0.9762557077625571</v>
      </c>
      <c r="S10" s="15">
        <v>0.98264840182648405</v>
      </c>
      <c r="T10" s="14">
        <v>0.98675799086757987</v>
      </c>
      <c r="U10" s="14">
        <v>0.99543378995433796</v>
      </c>
      <c r="V10" s="14">
        <v>0.98812785388127855</v>
      </c>
      <c r="W10" s="14">
        <v>0.99223744292237448</v>
      </c>
      <c r="X10" s="14">
        <v>0.99908675799086755</v>
      </c>
      <c r="Y10" s="14">
        <v>1</v>
      </c>
      <c r="Z10" s="14">
        <v>0.99954337899543377</v>
      </c>
      <c r="AA10" s="14">
        <v>1</v>
      </c>
      <c r="AB10" s="14">
        <v>1</v>
      </c>
      <c r="AC10" s="14">
        <v>1</v>
      </c>
      <c r="AD10" s="14">
        <v>0.9762557077625571</v>
      </c>
      <c r="AE10" s="15">
        <v>0.98264840182648405</v>
      </c>
      <c r="AF10" s="14">
        <v>0.98675799086757987</v>
      </c>
      <c r="AG10" s="14">
        <v>0.99543378995433796</v>
      </c>
      <c r="AH10" s="14">
        <v>0.98812785388127855</v>
      </c>
      <c r="AI10" s="14">
        <v>0.99223744292237448</v>
      </c>
      <c r="AJ10" s="14">
        <v>0.99908675799086755</v>
      </c>
      <c r="AK10" s="14">
        <v>1</v>
      </c>
      <c r="AL10" s="14">
        <v>0.99954337899543377</v>
      </c>
      <c r="AM10" s="14">
        <v>1</v>
      </c>
      <c r="AN10" s="14">
        <v>1</v>
      </c>
      <c r="AO10" s="14">
        <v>1</v>
      </c>
      <c r="AP10" s="14">
        <v>0.97671232876712333</v>
      </c>
      <c r="AQ10" s="15">
        <v>0.98264840182648405</v>
      </c>
      <c r="AR10" s="14">
        <v>0.9872146118721461</v>
      </c>
      <c r="AS10" s="14">
        <v>0.99589041095890407</v>
      </c>
      <c r="AT10" s="14">
        <v>0.98812785388127855</v>
      </c>
      <c r="AU10" s="14">
        <v>0.99223744292237448</v>
      </c>
      <c r="AV10" s="14">
        <v>0.99908675799086755</v>
      </c>
      <c r="AW10" s="14">
        <v>1</v>
      </c>
      <c r="AX10" s="14">
        <v>0.99954337899543377</v>
      </c>
      <c r="AY10" s="14">
        <v>1</v>
      </c>
      <c r="AZ10" s="14">
        <v>1</v>
      </c>
      <c r="BA10" s="14">
        <v>1</v>
      </c>
      <c r="BC10" s="70">
        <f t="shared" si="0"/>
        <v>0.99908675799086755</v>
      </c>
      <c r="BD10" s="14">
        <f t="shared" si="1"/>
        <v>0.99908675799086755</v>
      </c>
      <c r="BE10" s="14">
        <f t="shared" si="2"/>
        <v>0.99908675799086755</v>
      </c>
      <c r="BF10" s="71">
        <f t="shared" si="3"/>
        <v>0.99908675799086755</v>
      </c>
      <c r="BG10" s="70">
        <v>0.99474885844748862</v>
      </c>
      <c r="BH10" s="14">
        <v>0.99474885844748862</v>
      </c>
      <c r="BI10" s="14">
        <v>0.99474885844748862</v>
      </c>
      <c r="BJ10" s="71">
        <v>0.99486301369863017</v>
      </c>
      <c r="BL10" s="14">
        <v>0.97305936073059363</v>
      </c>
      <c r="BM10" s="14">
        <v>0.97305936073059363</v>
      </c>
      <c r="BN10" s="14">
        <v>0.97305936073059363</v>
      </c>
      <c r="BO10" s="14">
        <v>0.97351598173515985</v>
      </c>
      <c r="BQ10" s="14">
        <v>1</v>
      </c>
      <c r="BR10" s="16">
        <v>1</v>
      </c>
      <c r="BS10" s="18">
        <v>1</v>
      </c>
      <c r="BT10" s="19">
        <v>1</v>
      </c>
    </row>
    <row r="11" spans="2:83" x14ac:dyDescent="0.55000000000000004">
      <c r="B11" s="176"/>
      <c r="C11" s="191"/>
      <c r="D11" s="191"/>
      <c r="E11" s="86" t="s">
        <v>33</v>
      </c>
      <c r="F11" s="29">
        <v>0.89452054794520552</v>
      </c>
      <c r="G11" s="30">
        <v>0.91643835616438352</v>
      </c>
      <c r="H11" s="29">
        <v>0.9305936073059361</v>
      </c>
      <c r="I11" s="29">
        <v>0.95159817351598175</v>
      </c>
      <c r="J11" s="29">
        <v>0.92374429223744292</v>
      </c>
      <c r="K11" s="29">
        <v>0.94337899543379</v>
      </c>
      <c r="L11" s="29">
        <v>0.95616438356164379</v>
      </c>
      <c r="M11" s="29">
        <v>0.96666666666666667</v>
      </c>
      <c r="N11" s="29">
        <v>0.954337899543379</v>
      </c>
      <c r="O11" s="29">
        <v>0.96757990867579913</v>
      </c>
      <c r="P11" s="29">
        <v>0.98082191780821915</v>
      </c>
      <c r="Q11" s="29">
        <v>0.98995433789954335</v>
      </c>
      <c r="R11" s="29">
        <v>0.89452054794520552</v>
      </c>
      <c r="S11" s="30">
        <v>0.91643835616438352</v>
      </c>
      <c r="T11" s="29">
        <v>0.9305936073059361</v>
      </c>
      <c r="U11" s="29">
        <v>0.95159817351598175</v>
      </c>
      <c r="V11" s="29">
        <v>0.92374429223744292</v>
      </c>
      <c r="W11" s="29">
        <v>0.94337899543379</v>
      </c>
      <c r="X11" s="29">
        <v>0.95616438356164379</v>
      </c>
      <c r="Y11" s="29">
        <v>0.9671232876712329</v>
      </c>
      <c r="Z11" s="29">
        <v>0.954337899543379</v>
      </c>
      <c r="AA11" s="29">
        <v>0.96757990867579913</v>
      </c>
      <c r="AB11" s="29">
        <v>0.98082191780821915</v>
      </c>
      <c r="AC11" s="29">
        <v>0.98995433789954335</v>
      </c>
      <c r="AD11" s="29">
        <v>0.89452054794520552</v>
      </c>
      <c r="AE11" s="30">
        <v>0.91643835616438352</v>
      </c>
      <c r="AF11" s="29">
        <v>0.9305936073059361</v>
      </c>
      <c r="AG11" s="29">
        <v>0.95159817351598175</v>
      </c>
      <c r="AH11" s="29">
        <v>0.92374429223744292</v>
      </c>
      <c r="AI11" s="29">
        <v>0.94337899543379</v>
      </c>
      <c r="AJ11" s="29">
        <v>0.95616438356164379</v>
      </c>
      <c r="AK11" s="29">
        <v>0.9671232876712329</v>
      </c>
      <c r="AL11" s="29">
        <v>0.954337899543379</v>
      </c>
      <c r="AM11" s="29">
        <v>0.96803652968036524</v>
      </c>
      <c r="AN11" s="29">
        <v>0.98082191780821915</v>
      </c>
      <c r="AO11" s="29">
        <v>0.98995433789954335</v>
      </c>
      <c r="AP11" s="29">
        <v>0.89589041095890409</v>
      </c>
      <c r="AQ11" s="30">
        <v>0.91689497716894974</v>
      </c>
      <c r="AR11" s="29">
        <v>0.9305936073059361</v>
      </c>
      <c r="AS11" s="29">
        <v>0.95159817351598175</v>
      </c>
      <c r="AT11" s="29">
        <v>0.92420091324200915</v>
      </c>
      <c r="AU11" s="29">
        <v>0.94383561643835612</v>
      </c>
      <c r="AV11" s="29">
        <v>0.95616438356164379</v>
      </c>
      <c r="AW11" s="29">
        <v>0.96757990867579913</v>
      </c>
      <c r="AX11" s="29">
        <v>0.95479452054794522</v>
      </c>
      <c r="AY11" s="29">
        <v>0.96940639269406392</v>
      </c>
      <c r="AZ11" s="29">
        <v>0.9817351598173516</v>
      </c>
      <c r="BA11" s="29">
        <v>0.98995433789954335</v>
      </c>
      <c r="BC11" s="72">
        <f t="shared" si="0"/>
        <v>0.95616438356164379</v>
      </c>
      <c r="BD11" s="29">
        <f t="shared" si="1"/>
        <v>0.95616438356164379</v>
      </c>
      <c r="BE11" s="29">
        <f t="shared" si="2"/>
        <v>0.95616438356164379</v>
      </c>
      <c r="BF11" s="73">
        <f t="shared" si="3"/>
        <v>0.95616438356164379</v>
      </c>
      <c r="BG11" s="72">
        <v>0.95821917808219181</v>
      </c>
      <c r="BH11" s="29">
        <v>0.95833333333333337</v>
      </c>
      <c r="BI11" s="29">
        <v>0.95833333333333337</v>
      </c>
      <c r="BJ11" s="73">
        <v>0.95856164383561648</v>
      </c>
      <c r="BL11" s="29">
        <v>0.91552511415525117</v>
      </c>
      <c r="BM11" s="29">
        <v>0.91552511415525117</v>
      </c>
      <c r="BN11" s="29">
        <v>0.91552511415525117</v>
      </c>
      <c r="BO11" s="29">
        <v>0.91689497716894974</v>
      </c>
      <c r="BQ11" s="29">
        <v>0.99360730593607305</v>
      </c>
      <c r="BR11" s="31">
        <v>0.99360730593607305</v>
      </c>
      <c r="BS11" s="32">
        <v>0.99360730593607305</v>
      </c>
      <c r="BT11" s="33">
        <v>0.99360730593607305</v>
      </c>
    </row>
    <row r="12" spans="2:83" x14ac:dyDescent="0.55000000000000004">
      <c r="B12" s="176"/>
      <c r="C12" s="191"/>
      <c r="D12" s="191" t="s">
        <v>53</v>
      </c>
      <c r="E12" s="84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1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1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1</v>
      </c>
      <c r="AQ12" s="21">
        <v>1</v>
      </c>
      <c r="AR12" s="20">
        <v>1</v>
      </c>
      <c r="AS12" s="20">
        <v>1</v>
      </c>
      <c r="AT12" s="20">
        <v>1</v>
      </c>
      <c r="AU12" s="20">
        <v>1</v>
      </c>
      <c r="AV12" s="20">
        <v>1</v>
      </c>
      <c r="AW12" s="20">
        <v>1</v>
      </c>
      <c r="AX12" s="20">
        <v>1</v>
      </c>
      <c r="AY12" s="20">
        <v>1</v>
      </c>
      <c r="AZ12" s="20">
        <v>1</v>
      </c>
      <c r="BA12" s="20">
        <v>1</v>
      </c>
      <c r="BC12" s="68">
        <f t="shared" si="0"/>
        <v>1</v>
      </c>
      <c r="BD12" s="20">
        <f t="shared" si="1"/>
        <v>1</v>
      </c>
      <c r="BE12" s="20">
        <f t="shared" si="2"/>
        <v>1</v>
      </c>
      <c r="BF12" s="69">
        <f t="shared" si="3"/>
        <v>1</v>
      </c>
      <c r="BG12" s="68">
        <v>1</v>
      </c>
      <c r="BH12" s="20">
        <v>1</v>
      </c>
      <c r="BI12" s="20">
        <v>1</v>
      </c>
      <c r="BJ12" s="69">
        <v>1</v>
      </c>
      <c r="BL12" s="20">
        <v>1</v>
      </c>
      <c r="BM12" s="20">
        <v>1</v>
      </c>
      <c r="BN12" s="20">
        <v>1</v>
      </c>
      <c r="BO12" s="20">
        <v>1</v>
      </c>
      <c r="BQ12" s="20">
        <v>1</v>
      </c>
      <c r="BR12" s="22">
        <v>1</v>
      </c>
      <c r="BS12" s="23">
        <v>1</v>
      </c>
      <c r="BT12" s="24">
        <v>1</v>
      </c>
    </row>
    <row r="13" spans="2:83" x14ac:dyDescent="0.55000000000000004">
      <c r="B13" s="176"/>
      <c r="C13" s="191"/>
      <c r="D13" s="191"/>
      <c r="E13" s="85" t="s">
        <v>32</v>
      </c>
      <c r="F13" s="14">
        <v>0.9945205479452055</v>
      </c>
      <c r="G13" s="15">
        <v>0.9963470319634703</v>
      </c>
      <c r="H13" s="14">
        <v>1</v>
      </c>
      <c r="I13" s="14">
        <v>1</v>
      </c>
      <c r="J13" s="14">
        <v>0.99771689497716898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0.9945205479452055</v>
      </c>
      <c r="S13" s="15">
        <v>0.99680365296803652</v>
      </c>
      <c r="T13" s="14">
        <v>1</v>
      </c>
      <c r="U13" s="14">
        <v>1</v>
      </c>
      <c r="V13" s="14">
        <v>0.99771689497716898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0.9945205479452055</v>
      </c>
      <c r="AE13" s="15">
        <v>0.99680365296803652</v>
      </c>
      <c r="AF13" s="14">
        <v>1</v>
      </c>
      <c r="AG13" s="14">
        <v>1</v>
      </c>
      <c r="AH13" s="14">
        <v>0.99771689497716898</v>
      </c>
      <c r="AI13" s="14">
        <v>1</v>
      </c>
      <c r="AJ13" s="14">
        <v>1</v>
      </c>
      <c r="AK13" s="14">
        <v>1</v>
      </c>
      <c r="AL13" s="14">
        <v>1</v>
      </c>
      <c r="AM13" s="14">
        <v>1</v>
      </c>
      <c r="AN13" s="14">
        <v>1</v>
      </c>
      <c r="AO13" s="14">
        <v>1</v>
      </c>
      <c r="AP13" s="14">
        <v>0.9945205479452055</v>
      </c>
      <c r="AQ13" s="15">
        <v>0.99680365296803652</v>
      </c>
      <c r="AR13" s="14">
        <v>1</v>
      </c>
      <c r="AS13" s="14">
        <v>1</v>
      </c>
      <c r="AT13" s="14">
        <v>0.9981735159817352</v>
      </c>
      <c r="AU13" s="14">
        <v>1</v>
      </c>
      <c r="AV13" s="14">
        <v>1</v>
      </c>
      <c r="AW13" s="14">
        <v>1</v>
      </c>
      <c r="AX13" s="14">
        <v>1</v>
      </c>
      <c r="AY13" s="14">
        <v>1</v>
      </c>
      <c r="AZ13" s="14">
        <v>1</v>
      </c>
      <c r="BA13" s="14">
        <v>1</v>
      </c>
      <c r="BC13" s="70">
        <f t="shared" si="0"/>
        <v>1</v>
      </c>
      <c r="BD13" s="14">
        <f t="shared" si="1"/>
        <v>1</v>
      </c>
      <c r="BE13" s="14">
        <f t="shared" si="2"/>
        <v>1</v>
      </c>
      <c r="BF13" s="71">
        <f t="shared" si="3"/>
        <v>1</v>
      </c>
      <c r="BG13" s="70">
        <v>1</v>
      </c>
      <c r="BH13" s="14">
        <v>1</v>
      </c>
      <c r="BI13" s="14">
        <v>1</v>
      </c>
      <c r="BJ13" s="71">
        <v>1</v>
      </c>
      <c r="BL13" s="14">
        <v>1</v>
      </c>
      <c r="BM13" s="14">
        <v>1</v>
      </c>
      <c r="BN13" s="14">
        <v>1</v>
      </c>
      <c r="BO13" s="14">
        <v>1</v>
      </c>
      <c r="BQ13" s="14">
        <v>1</v>
      </c>
      <c r="BR13" s="16">
        <v>1</v>
      </c>
      <c r="BS13" s="18">
        <v>1</v>
      </c>
      <c r="BT13" s="19">
        <v>1</v>
      </c>
    </row>
    <row r="14" spans="2:83" x14ac:dyDescent="0.55000000000000004">
      <c r="B14" s="176"/>
      <c r="C14" s="191"/>
      <c r="D14" s="191"/>
      <c r="E14" s="86" t="s">
        <v>33</v>
      </c>
      <c r="F14" s="29">
        <v>0.95479452054794522</v>
      </c>
      <c r="G14" s="30">
        <v>0.9689497716894977</v>
      </c>
      <c r="H14" s="29">
        <v>0.98356164383561639</v>
      </c>
      <c r="I14" s="29">
        <v>0.99360730593607305</v>
      </c>
      <c r="J14" s="29">
        <v>0.97214611872146117</v>
      </c>
      <c r="K14" s="29">
        <v>0.98493150684931507</v>
      </c>
      <c r="L14" s="29">
        <v>0.99406392694063928</v>
      </c>
      <c r="M14" s="29">
        <v>0.9963470319634703</v>
      </c>
      <c r="N14" s="29">
        <v>0.99178082191780825</v>
      </c>
      <c r="O14" s="29">
        <v>0.9945205479452055</v>
      </c>
      <c r="P14" s="29">
        <v>0.9981735159817352</v>
      </c>
      <c r="Q14" s="29">
        <v>1</v>
      </c>
      <c r="R14" s="29">
        <v>0.95479452054794522</v>
      </c>
      <c r="S14" s="30">
        <v>0.9689497716894977</v>
      </c>
      <c r="T14" s="29">
        <v>0.98356164383561639</v>
      </c>
      <c r="U14" s="29">
        <v>0.99360730593607305</v>
      </c>
      <c r="V14" s="29">
        <v>0.97214611872146117</v>
      </c>
      <c r="W14" s="29">
        <v>0.98493150684931507</v>
      </c>
      <c r="X14" s="29">
        <v>0.99406392694063928</v>
      </c>
      <c r="Y14" s="29">
        <v>0.9963470319634703</v>
      </c>
      <c r="Z14" s="29">
        <v>0.99178082191780825</v>
      </c>
      <c r="AA14" s="29">
        <v>0.9945205479452055</v>
      </c>
      <c r="AB14" s="29">
        <v>0.9981735159817352</v>
      </c>
      <c r="AC14" s="29">
        <v>1</v>
      </c>
      <c r="AD14" s="29">
        <v>0.95479452054794522</v>
      </c>
      <c r="AE14" s="30">
        <v>0.9689497716894977</v>
      </c>
      <c r="AF14" s="29">
        <v>0.98356164383561639</v>
      </c>
      <c r="AG14" s="29">
        <v>0.99360730593607305</v>
      </c>
      <c r="AH14" s="29">
        <v>0.97214611872146117</v>
      </c>
      <c r="AI14" s="29">
        <v>0.98493150684931507</v>
      </c>
      <c r="AJ14" s="29">
        <v>0.99406392694063928</v>
      </c>
      <c r="AK14" s="29">
        <v>0.9963470319634703</v>
      </c>
      <c r="AL14" s="29">
        <v>0.99178082191780825</v>
      </c>
      <c r="AM14" s="29">
        <v>0.9945205479452055</v>
      </c>
      <c r="AN14" s="29">
        <v>0.9981735159817352</v>
      </c>
      <c r="AO14" s="29">
        <v>1</v>
      </c>
      <c r="AP14" s="29">
        <v>0.95525114155251145</v>
      </c>
      <c r="AQ14" s="30">
        <v>0.9689497716894977</v>
      </c>
      <c r="AR14" s="29">
        <v>0.98356164383561639</v>
      </c>
      <c r="AS14" s="29">
        <v>0.99360730593607305</v>
      </c>
      <c r="AT14" s="29">
        <v>0.97214611872146117</v>
      </c>
      <c r="AU14" s="29">
        <v>0.98493150684931507</v>
      </c>
      <c r="AV14" s="29">
        <v>0.99406392694063928</v>
      </c>
      <c r="AW14" s="29">
        <v>0.9963470319634703</v>
      </c>
      <c r="AX14" s="29">
        <v>0.99178082191780825</v>
      </c>
      <c r="AY14" s="29">
        <v>0.9945205479452055</v>
      </c>
      <c r="AZ14" s="29">
        <v>0.9981735159817352</v>
      </c>
      <c r="BA14" s="29">
        <v>1</v>
      </c>
      <c r="BC14" s="72">
        <f t="shared" si="0"/>
        <v>0.99406392694063928</v>
      </c>
      <c r="BD14" s="29">
        <f t="shared" si="1"/>
        <v>0.99406392694063928</v>
      </c>
      <c r="BE14" s="29">
        <f t="shared" si="2"/>
        <v>0.99406392694063928</v>
      </c>
      <c r="BF14" s="73">
        <f t="shared" si="3"/>
        <v>0.99406392694063928</v>
      </c>
      <c r="BG14" s="72">
        <v>0.98196347031963471</v>
      </c>
      <c r="BH14" s="29">
        <v>0.98207762557077627</v>
      </c>
      <c r="BI14" s="29">
        <v>0.98207762557077627</v>
      </c>
      <c r="BJ14" s="73">
        <v>0.98264840182648405</v>
      </c>
      <c r="BL14" s="29">
        <v>0.9799086757990868</v>
      </c>
      <c r="BM14" s="29">
        <v>0.9799086757990868</v>
      </c>
      <c r="BN14" s="29">
        <v>0.9799086757990868</v>
      </c>
      <c r="BO14" s="29">
        <v>0.9799086757990868</v>
      </c>
      <c r="BQ14" s="29">
        <v>1</v>
      </c>
      <c r="BR14" s="31">
        <v>1</v>
      </c>
      <c r="BS14" s="32">
        <v>1</v>
      </c>
      <c r="BT14" s="33">
        <v>1</v>
      </c>
    </row>
    <row r="15" spans="2:83" x14ac:dyDescent="0.55000000000000004">
      <c r="B15" s="176"/>
      <c r="C15" s="191"/>
      <c r="D15" s="191" t="s">
        <v>30</v>
      </c>
      <c r="E15" s="84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1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1</v>
      </c>
      <c r="AE15" s="21">
        <v>1</v>
      </c>
      <c r="AF15" s="20">
        <v>1</v>
      </c>
      <c r="AG15" s="20">
        <v>1</v>
      </c>
      <c r="AH15" s="20">
        <v>1</v>
      </c>
      <c r="AI15" s="20">
        <v>1</v>
      </c>
      <c r="AJ15" s="20">
        <v>1</v>
      </c>
      <c r="AK15" s="20">
        <v>1</v>
      </c>
      <c r="AL15" s="20">
        <v>1</v>
      </c>
      <c r="AM15" s="20">
        <v>1</v>
      </c>
      <c r="AN15" s="20">
        <v>1</v>
      </c>
      <c r="AO15" s="20">
        <v>1</v>
      </c>
      <c r="AP15" s="20">
        <v>1</v>
      </c>
      <c r="AQ15" s="21">
        <v>1</v>
      </c>
      <c r="AR15" s="20">
        <v>1</v>
      </c>
      <c r="AS15" s="20">
        <v>1</v>
      </c>
      <c r="AT15" s="20">
        <v>1</v>
      </c>
      <c r="AU15" s="20">
        <v>1</v>
      </c>
      <c r="AV15" s="20">
        <v>1</v>
      </c>
      <c r="AW15" s="20">
        <v>1</v>
      </c>
      <c r="AX15" s="20">
        <v>1</v>
      </c>
      <c r="AY15" s="20">
        <v>1</v>
      </c>
      <c r="AZ15" s="20">
        <v>1</v>
      </c>
      <c r="BA15" s="20">
        <v>1</v>
      </c>
      <c r="BC15" s="68">
        <f t="shared" si="0"/>
        <v>1</v>
      </c>
      <c r="BD15" s="20">
        <f t="shared" si="1"/>
        <v>1</v>
      </c>
      <c r="BE15" s="20">
        <f t="shared" si="2"/>
        <v>1</v>
      </c>
      <c r="BF15" s="69">
        <f t="shared" si="3"/>
        <v>1</v>
      </c>
      <c r="BG15" s="68">
        <v>1</v>
      </c>
      <c r="BH15" s="20">
        <v>1</v>
      </c>
      <c r="BI15" s="20">
        <v>1</v>
      </c>
      <c r="BJ15" s="69">
        <v>1</v>
      </c>
      <c r="BL15" s="20">
        <v>1</v>
      </c>
      <c r="BM15" s="20">
        <v>1</v>
      </c>
      <c r="BN15" s="20">
        <v>1</v>
      </c>
      <c r="BO15" s="20">
        <v>1</v>
      </c>
      <c r="BQ15" s="20">
        <v>1</v>
      </c>
      <c r="BR15" s="22">
        <v>1</v>
      </c>
      <c r="BS15" s="23">
        <v>1</v>
      </c>
      <c r="BT15" s="24">
        <v>1</v>
      </c>
    </row>
    <row r="16" spans="2:83" x14ac:dyDescent="0.55000000000000004">
      <c r="B16" s="176"/>
      <c r="C16" s="191"/>
      <c r="D16" s="191"/>
      <c r="E16" s="85" t="s">
        <v>32</v>
      </c>
      <c r="F16" s="14">
        <v>0.97933789954337902</v>
      </c>
      <c r="G16" s="15">
        <v>0.98424657534246573</v>
      </c>
      <c r="H16" s="14">
        <v>0.99041095890410957</v>
      </c>
      <c r="I16" s="14">
        <v>0.99600456621004563</v>
      </c>
      <c r="J16" s="14">
        <v>0.98892694063926945</v>
      </c>
      <c r="K16" s="14">
        <v>0.99360730593607305</v>
      </c>
      <c r="L16" s="14">
        <v>0.99771689497716898</v>
      </c>
      <c r="M16" s="14">
        <v>0.99931506849315066</v>
      </c>
      <c r="N16" s="14">
        <v>0.99748858447488586</v>
      </c>
      <c r="O16" s="14">
        <v>0.99863013698630132</v>
      </c>
      <c r="P16" s="14">
        <v>1</v>
      </c>
      <c r="Q16" s="14">
        <v>1</v>
      </c>
      <c r="R16" s="14">
        <v>0.97945205479452058</v>
      </c>
      <c r="S16" s="15">
        <v>0.98436073059360729</v>
      </c>
      <c r="T16" s="14">
        <v>0.99041095890410957</v>
      </c>
      <c r="U16" s="14">
        <v>0.99623287671232874</v>
      </c>
      <c r="V16" s="14">
        <v>0.98892694063926945</v>
      </c>
      <c r="W16" s="14">
        <v>0.99383561643835616</v>
      </c>
      <c r="X16" s="14">
        <v>0.99771689497716898</v>
      </c>
      <c r="Y16" s="14">
        <v>0.99931506849315066</v>
      </c>
      <c r="Z16" s="14">
        <v>0.99748858447488586</v>
      </c>
      <c r="AA16" s="14">
        <v>0.99863013698630132</v>
      </c>
      <c r="AB16" s="14">
        <v>1</v>
      </c>
      <c r="AC16" s="14">
        <v>1</v>
      </c>
      <c r="AD16" s="14">
        <v>0.97945205479452058</v>
      </c>
      <c r="AE16" s="15">
        <v>0.98447488584474885</v>
      </c>
      <c r="AF16" s="14">
        <v>0.99041095890410957</v>
      </c>
      <c r="AG16" s="14">
        <v>0.99623287671232874</v>
      </c>
      <c r="AH16" s="14">
        <v>0.98892694063926945</v>
      </c>
      <c r="AI16" s="14">
        <v>0.99383561643835616</v>
      </c>
      <c r="AJ16" s="14">
        <v>0.99771689497716898</v>
      </c>
      <c r="AK16" s="14">
        <v>0.99931506849315066</v>
      </c>
      <c r="AL16" s="14">
        <v>0.99748858447488586</v>
      </c>
      <c r="AM16" s="14">
        <v>0.99863013698630132</v>
      </c>
      <c r="AN16" s="14">
        <v>1</v>
      </c>
      <c r="AO16" s="14">
        <v>1</v>
      </c>
      <c r="AP16" s="14">
        <v>0.97968036529680369</v>
      </c>
      <c r="AQ16" s="15">
        <v>0.9845890410958904</v>
      </c>
      <c r="AR16" s="14">
        <v>0.99041095890410957</v>
      </c>
      <c r="AS16" s="14">
        <v>0.99623287671232874</v>
      </c>
      <c r="AT16" s="14">
        <v>0.98892694063926945</v>
      </c>
      <c r="AU16" s="14">
        <v>0.99383561643835616</v>
      </c>
      <c r="AV16" s="14">
        <v>0.99783105022831053</v>
      </c>
      <c r="AW16" s="14">
        <v>0.99942922374429222</v>
      </c>
      <c r="AX16" s="14">
        <v>0.99748858447488586</v>
      </c>
      <c r="AY16" s="14">
        <v>0.99863013698630132</v>
      </c>
      <c r="AZ16" s="14">
        <v>1</v>
      </c>
      <c r="BA16" s="14">
        <v>1</v>
      </c>
      <c r="BC16" s="70">
        <f t="shared" si="0"/>
        <v>0.99771689497716898</v>
      </c>
      <c r="BD16" s="14">
        <f t="shared" si="1"/>
        <v>0.99771689497716898</v>
      </c>
      <c r="BE16" s="14">
        <f t="shared" si="2"/>
        <v>0.99771689497716898</v>
      </c>
      <c r="BF16" s="71">
        <f t="shared" si="3"/>
        <v>0.99783105022831053</v>
      </c>
      <c r="BG16" s="70">
        <v>0.99600456621004563</v>
      </c>
      <c r="BH16" s="14">
        <v>0.99600456621004563</v>
      </c>
      <c r="BI16" s="14">
        <v>0.99600456621004563</v>
      </c>
      <c r="BJ16" s="71">
        <v>0.99617579908675802</v>
      </c>
      <c r="BL16" s="14">
        <v>0.97945205479452058</v>
      </c>
      <c r="BM16" s="14">
        <v>0.97956621004566213</v>
      </c>
      <c r="BN16" s="14">
        <v>0.97956621004566213</v>
      </c>
      <c r="BO16" s="14">
        <v>0.97956621004566213</v>
      </c>
      <c r="BQ16" s="14">
        <v>1</v>
      </c>
      <c r="BR16" s="16">
        <v>1</v>
      </c>
      <c r="BS16" s="18">
        <v>1</v>
      </c>
      <c r="BT16" s="19">
        <v>1</v>
      </c>
    </row>
    <row r="17" spans="2:72" x14ac:dyDescent="0.55000000000000004">
      <c r="B17" s="176"/>
      <c r="C17" s="191"/>
      <c r="D17" s="191"/>
      <c r="E17" s="86" t="s">
        <v>33</v>
      </c>
      <c r="F17" s="29">
        <v>0.90627853881278542</v>
      </c>
      <c r="G17" s="30">
        <v>0.92888127853881275</v>
      </c>
      <c r="H17" s="29">
        <v>0.94680365296803659</v>
      </c>
      <c r="I17" s="29">
        <v>0.96518264840182644</v>
      </c>
      <c r="J17" s="29">
        <v>0.93299086757990868</v>
      </c>
      <c r="K17" s="29">
        <v>0.95376712328767121</v>
      </c>
      <c r="L17" s="29">
        <v>0.96849315068493147</v>
      </c>
      <c r="M17" s="29">
        <v>0.97557077625570776</v>
      </c>
      <c r="N17" s="29">
        <v>0.96187214611872141</v>
      </c>
      <c r="O17" s="29">
        <v>0.97591324200913243</v>
      </c>
      <c r="P17" s="29">
        <v>0.9861872146118722</v>
      </c>
      <c r="Q17" s="29">
        <v>0.9916666666666667</v>
      </c>
      <c r="R17" s="29">
        <v>0.90673515981735164</v>
      </c>
      <c r="S17" s="30">
        <v>0.92888127853881275</v>
      </c>
      <c r="T17" s="29">
        <v>0.94691780821917804</v>
      </c>
      <c r="U17" s="29">
        <v>0.96518264840182644</v>
      </c>
      <c r="V17" s="29">
        <v>0.93321917808219179</v>
      </c>
      <c r="W17" s="29">
        <v>0.95388127853881277</v>
      </c>
      <c r="X17" s="29">
        <v>0.96849315068493147</v>
      </c>
      <c r="Y17" s="29">
        <v>0.97557077625570776</v>
      </c>
      <c r="Z17" s="29">
        <v>0.96187214611872141</v>
      </c>
      <c r="AA17" s="29">
        <v>0.97591324200913243</v>
      </c>
      <c r="AB17" s="29">
        <v>0.98630136986301364</v>
      </c>
      <c r="AC17" s="29">
        <v>0.99178082191780825</v>
      </c>
      <c r="AD17" s="29">
        <v>0.90673515981735164</v>
      </c>
      <c r="AE17" s="30">
        <v>0.92888127853881275</v>
      </c>
      <c r="AF17" s="29">
        <v>0.94726027397260271</v>
      </c>
      <c r="AG17" s="29">
        <v>0.96518264840182644</v>
      </c>
      <c r="AH17" s="29">
        <v>0.93321917808219179</v>
      </c>
      <c r="AI17" s="29">
        <v>0.95388127853881277</v>
      </c>
      <c r="AJ17" s="29">
        <v>0.96849315068493147</v>
      </c>
      <c r="AK17" s="29">
        <v>0.97557077625570776</v>
      </c>
      <c r="AL17" s="29">
        <v>0.96187214611872141</v>
      </c>
      <c r="AM17" s="29">
        <v>0.97591324200913243</v>
      </c>
      <c r="AN17" s="29">
        <v>0.98630136986301364</v>
      </c>
      <c r="AO17" s="29">
        <v>0.99178082191780825</v>
      </c>
      <c r="AP17" s="29">
        <v>0.90719178082191787</v>
      </c>
      <c r="AQ17" s="30">
        <v>0.92933789954337898</v>
      </c>
      <c r="AR17" s="29">
        <v>0.94726027397260271</v>
      </c>
      <c r="AS17" s="29">
        <v>0.96529680365296799</v>
      </c>
      <c r="AT17" s="29">
        <v>0.93356164383561646</v>
      </c>
      <c r="AU17" s="29">
        <v>0.95399543378995433</v>
      </c>
      <c r="AV17" s="29">
        <v>0.96883561643835614</v>
      </c>
      <c r="AW17" s="29">
        <v>0.97579908675799087</v>
      </c>
      <c r="AX17" s="29">
        <v>0.96244292237442919</v>
      </c>
      <c r="AY17" s="29">
        <v>0.97636986301369866</v>
      </c>
      <c r="AZ17" s="29">
        <v>0.98664383561643831</v>
      </c>
      <c r="BA17" s="29">
        <v>0.99200913242009137</v>
      </c>
      <c r="BC17" s="72">
        <f t="shared" si="0"/>
        <v>0.96849315068493147</v>
      </c>
      <c r="BD17" s="29">
        <f t="shared" si="1"/>
        <v>0.96849315068493147</v>
      </c>
      <c r="BE17" s="29">
        <f t="shared" si="2"/>
        <v>0.96849315068493147</v>
      </c>
      <c r="BF17" s="73">
        <f t="shared" si="3"/>
        <v>0.96883561643835614</v>
      </c>
      <c r="BG17" s="72">
        <v>0.9640981735159817</v>
      </c>
      <c r="BH17" s="29">
        <v>0.96438356164383565</v>
      </c>
      <c r="BI17" s="29">
        <v>0.96438356164383565</v>
      </c>
      <c r="BJ17" s="73">
        <v>0.96478310502283104</v>
      </c>
      <c r="BL17" s="29">
        <v>0.9397260273972603</v>
      </c>
      <c r="BM17" s="29">
        <v>0.93984018264840186</v>
      </c>
      <c r="BN17" s="29">
        <v>0.93984018264840186</v>
      </c>
      <c r="BO17" s="29">
        <v>0.93984018264840186</v>
      </c>
      <c r="BQ17" s="29">
        <v>0.99429223744292239</v>
      </c>
      <c r="BR17" s="31">
        <v>0.99440639269406395</v>
      </c>
      <c r="BS17" s="32">
        <v>0.99440639269406395</v>
      </c>
      <c r="BT17" s="33">
        <v>0.99463470319634706</v>
      </c>
    </row>
    <row r="18" spans="2:72" ht="18" customHeight="1" x14ac:dyDescent="0.55000000000000004">
      <c r="B18" s="176"/>
      <c r="C18" s="191" t="s">
        <v>4</v>
      </c>
      <c r="D18" s="191" t="s">
        <v>27</v>
      </c>
      <c r="E18" s="84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1</v>
      </c>
      <c r="S18" s="89">
        <v>1</v>
      </c>
      <c r="T18" s="88">
        <v>1</v>
      </c>
      <c r="U18" s="88">
        <v>1</v>
      </c>
      <c r="V18" s="88">
        <v>1</v>
      </c>
      <c r="W18" s="88">
        <v>1</v>
      </c>
      <c r="X18" s="88">
        <v>1</v>
      </c>
      <c r="Y18" s="88">
        <v>1</v>
      </c>
      <c r="Z18" s="88">
        <v>1</v>
      </c>
      <c r="AA18" s="88">
        <v>1</v>
      </c>
      <c r="AB18" s="88">
        <v>1</v>
      </c>
      <c r="AC18" s="88">
        <v>1</v>
      </c>
      <c r="AD18" s="88">
        <v>1</v>
      </c>
      <c r="AE18" s="89">
        <v>1</v>
      </c>
      <c r="AF18" s="88">
        <v>1</v>
      </c>
      <c r="AG18" s="88">
        <v>1</v>
      </c>
      <c r="AH18" s="88">
        <v>1</v>
      </c>
      <c r="AI18" s="88">
        <v>1</v>
      </c>
      <c r="AJ18" s="88">
        <v>1</v>
      </c>
      <c r="AK18" s="88">
        <v>1</v>
      </c>
      <c r="AL18" s="88">
        <v>1</v>
      </c>
      <c r="AM18" s="88">
        <v>1</v>
      </c>
      <c r="AN18" s="88">
        <v>1</v>
      </c>
      <c r="AO18" s="88">
        <v>1</v>
      </c>
      <c r="AP18" s="88">
        <v>1</v>
      </c>
      <c r="AQ18" s="89">
        <v>1</v>
      </c>
      <c r="AR18" s="88">
        <v>1</v>
      </c>
      <c r="AS18" s="88">
        <v>1</v>
      </c>
      <c r="AT18" s="88">
        <v>1</v>
      </c>
      <c r="AU18" s="88">
        <v>1</v>
      </c>
      <c r="AV18" s="88">
        <v>1</v>
      </c>
      <c r="AW18" s="88">
        <v>1</v>
      </c>
      <c r="AX18" s="88">
        <v>1</v>
      </c>
      <c r="AY18" s="88">
        <v>1</v>
      </c>
      <c r="AZ18" s="88">
        <v>1</v>
      </c>
      <c r="BA18" s="88">
        <v>1</v>
      </c>
      <c r="BC18" s="94">
        <f t="shared" si="0"/>
        <v>1</v>
      </c>
      <c r="BD18" s="88">
        <f t="shared" si="1"/>
        <v>1</v>
      </c>
      <c r="BE18" s="88">
        <f t="shared" si="2"/>
        <v>1</v>
      </c>
      <c r="BF18" s="95">
        <f t="shared" si="3"/>
        <v>1</v>
      </c>
      <c r="BG18" s="94">
        <v>1</v>
      </c>
      <c r="BH18" s="88">
        <v>1</v>
      </c>
      <c r="BI18" s="88">
        <v>1</v>
      </c>
      <c r="BJ18" s="95">
        <v>1</v>
      </c>
      <c r="BL18" s="88">
        <v>1</v>
      </c>
      <c r="BM18" s="88">
        <v>1</v>
      </c>
      <c r="BN18" s="88">
        <v>1</v>
      </c>
      <c r="BO18" s="88">
        <v>1</v>
      </c>
      <c r="BQ18" s="88">
        <v>1</v>
      </c>
      <c r="BR18" s="88">
        <v>1</v>
      </c>
      <c r="BS18" s="88">
        <v>1</v>
      </c>
      <c r="BT18" s="88">
        <v>1</v>
      </c>
    </row>
    <row r="19" spans="2:72" ht="18" customHeight="1" x14ac:dyDescent="0.55000000000000004">
      <c r="B19" s="176"/>
      <c r="C19" s="191"/>
      <c r="D19" s="191"/>
      <c r="E19" s="85" t="s">
        <v>32</v>
      </c>
      <c r="F19" s="90">
        <v>0.95936073059360727</v>
      </c>
      <c r="G19" s="91">
        <v>0.96940639269406392</v>
      </c>
      <c r="H19" s="90">
        <v>0.97899543378995435</v>
      </c>
      <c r="I19" s="90">
        <v>0.98812785388127855</v>
      </c>
      <c r="J19" s="90">
        <v>0.97671232876712333</v>
      </c>
      <c r="K19" s="90">
        <v>0.98493150684931507</v>
      </c>
      <c r="L19" s="90">
        <v>0.99178082191780825</v>
      </c>
      <c r="M19" s="90">
        <v>0.99771689497716898</v>
      </c>
      <c r="N19" s="90">
        <v>0.99315068493150682</v>
      </c>
      <c r="O19" s="90">
        <v>0.99771689497716898</v>
      </c>
      <c r="P19" s="90">
        <v>0.99954337899543377</v>
      </c>
      <c r="Q19" s="90">
        <v>1</v>
      </c>
      <c r="R19" s="90">
        <v>0.9598173515981735</v>
      </c>
      <c r="S19" s="91">
        <v>0.96940639269406392</v>
      </c>
      <c r="T19" s="90">
        <v>0.97899543378995435</v>
      </c>
      <c r="U19" s="90">
        <v>0.98812785388127855</v>
      </c>
      <c r="V19" s="90">
        <v>0.97671232876712333</v>
      </c>
      <c r="W19" s="90">
        <v>0.98493150684931507</v>
      </c>
      <c r="X19" s="90">
        <v>0.99223744292237448</v>
      </c>
      <c r="Y19" s="90">
        <v>0.99771689497716898</v>
      </c>
      <c r="Z19" s="90">
        <v>0.99315068493150682</v>
      </c>
      <c r="AA19" s="90">
        <v>0.99771689497716898</v>
      </c>
      <c r="AB19" s="90">
        <v>0.99954337899543377</v>
      </c>
      <c r="AC19" s="90">
        <v>1</v>
      </c>
      <c r="AD19" s="90">
        <v>0.9598173515981735</v>
      </c>
      <c r="AE19" s="91">
        <v>0.96940639269406392</v>
      </c>
      <c r="AF19" s="90">
        <v>0.97899543378995435</v>
      </c>
      <c r="AG19" s="90">
        <v>0.98812785388127855</v>
      </c>
      <c r="AH19" s="90">
        <v>0.97671232876712333</v>
      </c>
      <c r="AI19" s="90">
        <v>0.98493150684931507</v>
      </c>
      <c r="AJ19" s="90">
        <v>0.99223744292237448</v>
      </c>
      <c r="AK19" s="90">
        <v>0.99771689497716898</v>
      </c>
      <c r="AL19" s="90">
        <v>0.99315068493150682</v>
      </c>
      <c r="AM19" s="90">
        <v>0.99771689497716898</v>
      </c>
      <c r="AN19" s="90">
        <v>0.99954337899543377</v>
      </c>
      <c r="AO19" s="90">
        <v>1</v>
      </c>
      <c r="AP19" s="90">
        <v>0.96027397260273972</v>
      </c>
      <c r="AQ19" s="91">
        <v>0.96986301369863015</v>
      </c>
      <c r="AR19" s="90">
        <v>0.97945205479452058</v>
      </c>
      <c r="AS19" s="90">
        <v>0.98812785388127855</v>
      </c>
      <c r="AT19" s="90">
        <v>0.97716894977168955</v>
      </c>
      <c r="AU19" s="90">
        <v>0.98493150684931507</v>
      </c>
      <c r="AV19" s="90">
        <v>0.99223744292237448</v>
      </c>
      <c r="AW19" s="90">
        <v>0.99771689497716898</v>
      </c>
      <c r="AX19" s="90">
        <v>0.99315068493150682</v>
      </c>
      <c r="AY19" s="90">
        <v>0.99771689497716898</v>
      </c>
      <c r="AZ19" s="90">
        <v>1</v>
      </c>
      <c r="BA19" s="90">
        <v>1</v>
      </c>
      <c r="BC19" s="96">
        <f t="shared" si="0"/>
        <v>0.99178082191780825</v>
      </c>
      <c r="BD19" s="90">
        <f t="shared" si="1"/>
        <v>0.99223744292237448</v>
      </c>
      <c r="BE19" s="90">
        <f t="shared" si="2"/>
        <v>0.99223744292237448</v>
      </c>
      <c r="BF19" s="97">
        <f t="shared" si="3"/>
        <v>0.99223744292237448</v>
      </c>
      <c r="BG19" s="96">
        <v>0.99280821917808215</v>
      </c>
      <c r="BH19" s="90">
        <v>0.99280821917808215</v>
      </c>
      <c r="BI19" s="90">
        <v>0.99280821917808215</v>
      </c>
      <c r="BJ19" s="97">
        <v>0.99292237442922371</v>
      </c>
      <c r="BL19" s="90">
        <v>0.96301369863013697</v>
      </c>
      <c r="BM19" s="90">
        <v>0.96301369863013697</v>
      </c>
      <c r="BN19" s="90">
        <v>0.96301369863013697</v>
      </c>
      <c r="BO19" s="90">
        <v>0.9634703196347032</v>
      </c>
      <c r="BQ19" s="90">
        <v>1</v>
      </c>
      <c r="BR19" s="90">
        <v>1</v>
      </c>
      <c r="BS19" s="90">
        <v>1</v>
      </c>
      <c r="BT19" s="90">
        <v>1</v>
      </c>
    </row>
    <row r="20" spans="2:72" ht="18" customHeight="1" x14ac:dyDescent="0.55000000000000004">
      <c r="B20" s="176"/>
      <c r="C20" s="191"/>
      <c r="D20" s="191"/>
      <c r="E20" s="86" t="s">
        <v>33</v>
      </c>
      <c r="F20" s="92">
        <v>0.87762557077625569</v>
      </c>
      <c r="G20" s="93">
        <v>0.89543378995433787</v>
      </c>
      <c r="H20" s="92">
        <v>0.92191780821917813</v>
      </c>
      <c r="I20" s="92">
        <v>0.94337899543379</v>
      </c>
      <c r="J20" s="92">
        <v>0.90456621004566207</v>
      </c>
      <c r="K20" s="92">
        <v>0.93105022831050233</v>
      </c>
      <c r="L20" s="92">
        <v>0.94611872146118725</v>
      </c>
      <c r="M20" s="92">
        <v>0.95890410958904115</v>
      </c>
      <c r="N20" s="92">
        <v>0.9397260273972603</v>
      </c>
      <c r="O20" s="92">
        <v>0.95844748858447493</v>
      </c>
      <c r="P20" s="92">
        <v>0.97168949771689495</v>
      </c>
      <c r="Q20" s="92">
        <v>0.98127853881278537</v>
      </c>
      <c r="R20" s="92">
        <v>0.87762557077625569</v>
      </c>
      <c r="S20" s="93">
        <v>0.89543378995433787</v>
      </c>
      <c r="T20" s="92">
        <v>0.92283105022831047</v>
      </c>
      <c r="U20" s="92">
        <v>0.94337899543379</v>
      </c>
      <c r="V20" s="92">
        <v>0.90547945205479452</v>
      </c>
      <c r="W20" s="92">
        <v>0.93105022831050233</v>
      </c>
      <c r="X20" s="92">
        <v>0.94611872146118725</v>
      </c>
      <c r="Y20" s="92">
        <v>0.95936073059360727</v>
      </c>
      <c r="Z20" s="92">
        <v>0.94063926940639275</v>
      </c>
      <c r="AA20" s="92">
        <v>0.95890410958904115</v>
      </c>
      <c r="AB20" s="92">
        <v>0.97168949771689495</v>
      </c>
      <c r="AC20" s="92">
        <v>0.98127853881278537</v>
      </c>
      <c r="AD20" s="92">
        <v>0.87762557077625569</v>
      </c>
      <c r="AE20" s="93">
        <v>0.89543378995433787</v>
      </c>
      <c r="AF20" s="92">
        <v>0.92283105022831047</v>
      </c>
      <c r="AG20" s="92">
        <v>0.94337899543379</v>
      </c>
      <c r="AH20" s="92">
        <v>0.90547945205479452</v>
      </c>
      <c r="AI20" s="92">
        <v>0.93105022831050233</v>
      </c>
      <c r="AJ20" s="92">
        <v>0.94611872146118725</v>
      </c>
      <c r="AK20" s="92">
        <v>0.95936073059360727</v>
      </c>
      <c r="AL20" s="92">
        <v>0.94063926940639275</v>
      </c>
      <c r="AM20" s="92">
        <v>0.95890410958904115</v>
      </c>
      <c r="AN20" s="92">
        <v>0.97168949771689495</v>
      </c>
      <c r="AO20" s="92">
        <v>0.98127853881278537</v>
      </c>
      <c r="AP20" s="92">
        <v>0.87808219178082192</v>
      </c>
      <c r="AQ20" s="93">
        <v>0.89543378995433787</v>
      </c>
      <c r="AR20" s="92">
        <v>0.92328767123287669</v>
      </c>
      <c r="AS20" s="92">
        <v>0.94337899543379</v>
      </c>
      <c r="AT20" s="92">
        <v>0.90593607305936075</v>
      </c>
      <c r="AU20" s="92">
        <v>0.93150684931506844</v>
      </c>
      <c r="AV20" s="92">
        <v>0.94657534246575348</v>
      </c>
      <c r="AW20" s="92">
        <v>0.95936073059360727</v>
      </c>
      <c r="AX20" s="92">
        <v>0.94109589041095887</v>
      </c>
      <c r="AY20" s="92">
        <v>0.95936073059360727</v>
      </c>
      <c r="AZ20" s="92">
        <v>0.9726027397260274</v>
      </c>
      <c r="BA20" s="92">
        <v>0.98219178082191783</v>
      </c>
      <c r="BC20" s="98">
        <f t="shared" si="0"/>
        <v>0.94611872146118725</v>
      </c>
      <c r="BD20" s="92">
        <f t="shared" si="1"/>
        <v>0.94611872146118725</v>
      </c>
      <c r="BE20" s="92">
        <f t="shared" si="2"/>
        <v>0.94611872146118725</v>
      </c>
      <c r="BF20" s="99">
        <f t="shared" si="3"/>
        <v>0.94657534246575348</v>
      </c>
      <c r="BG20" s="98">
        <v>0.96084474885844751</v>
      </c>
      <c r="BH20" s="92">
        <v>0.96107305936073062</v>
      </c>
      <c r="BI20" s="92">
        <v>0.96107305936073062</v>
      </c>
      <c r="BJ20" s="99">
        <v>0.96175799086757996</v>
      </c>
      <c r="BL20" s="92">
        <v>0.90456621004566207</v>
      </c>
      <c r="BM20" s="92">
        <v>0.90456621004566207</v>
      </c>
      <c r="BN20" s="92">
        <v>0.90456621004566207</v>
      </c>
      <c r="BO20" s="92">
        <v>0.90593607305936075</v>
      </c>
      <c r="BQ20" s="92">
        <v>0.98630136986301364</v>
      </c>
      <c r="BR20" s="92">
        <v>0.98630136986301364</v>
      </c>
      <c r="BS20" s="92">
        <v>0.98630136986301364</v>
      </c>
      <c r="BT20" s="92">
        <v>0.98630136986301364</v>
      </c>
    </row>
    <row r="21" spans="2:72" ht="18" customHeight="1" x14ac:dyDescent="0.55000000000000004">
      <c r="B21" s="176"/>
      <c r="C21" s="191"/>
      <c r="D21" s="191" t="s">
        <v>28</v>
      </c>
      <c r="E21" s="84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1</v>
      </c>
      <c r="S21" s="89">
        <v>1</v>
      </c>
      <c r="T21" s="88">
        <v>1</v>
      </c>
      <c r="U21" s="88">
        <v>1</v>
      </c>
      <c r="V21" s="88">
        <v>1</v>
      </c>
      <c r="W21" s="88">
        <v>1</v>
      </c>
      <c r="X21" s="88">
        <v>1</v>
      </c>
      <c r="Y21" s="88">
        <v>1</v>
      </c>
      <c r="Z21" s="88">
        <v>1</v>
      </c>
      <c r="AA21" s="88">
        <v>1</v>
      </c>
      <c r="AB21" s="88">
        <v>1</v>
      </c>
      <c r="AC21" s="88">
        <v>1</v>
      </c>
      <c r="AD21" s="88">
        <v>1</v>
      </c>
      <c r="AE21" s="89">
        <v>1</v>
      </c>
      <c r="AF21" s="88">
        <v>1</v>
      </c>
      <c r="AG21" s="88">
        <v>1</v>
      </c>
      <c r="AH21" s="88">
        <v>1</v>
      </c>
      <c r="AI21" s="88">
        <v>1</v>
      </c>
      <c r="AJ21" s="88">
        <v>1</v>
      </c>
      <c r="AK21" s="88">
        <v>1</v>
      </c>
      <c r="AL21" s="88">
        <v>1</v>
      </c>
      <c r="AM21" s="88">
        <v>1</v>
      </c>
      <c r="AN21" s="88">
        <v>1</v>
      </c>
      <c r="AO21" s="88">
        <v>1</v>
      </c>
      <c r="AP21" s="88">
        <v>1</v>
      </c>
      <c r="AQ21" s="89">
        <v>1</v>
      </c>
      <c r="AR21" s="88">
        <v>1</v>
      </c>
      <c r="AS21" s="88">
        <v>1</v>
      </c>
      <c r="AT21" s="88">
        <v>1</v>
      </c>
      <c r="AU21" s="88">
        <v>1</v>
      </c>
      <c r="AV21" s="88">
        <v>1</v>
      </c>
      <c r="AW21" s="88">
        <v>1</v>
      </c>
      <c r="AX21" s="88">
        <v>1</v>
      </c>
      <c r="AY21" s="88">
        <v>1</v>
      </c>
      <c r="AZ21" s="88">
        <v>1</v>
      </c>
      <c r="BA21" s="88">
        <v>1</v>
      </c>
      <c r="BC21" s="94">
        <f t="shared" si="0"/>
        <v>1</v>
      </c>
      <c r="BD21" s="88">
        <f t="shared" si="1"/>
        <v>1</v>
      </c>
      <c r="BE21" s="88">
        <f t="shared" si="2"/>
        <v>1</v>
      </c>
      <c r="BF21" s="95">
        <f t="shared" si="3"/>
        <v>1</v>
      </c>
      <c r="BG21" s="94">
        <v>1</v>
      </c>
      <c r="BH21" s="88">
        <v>1</v>
      </c>
      <c r="BI21" s="88">
        <v>1</v>
      </c>
      <c r="BJ21" s="95">
        <v>1</v>
      </c>
      <c r="BL21" s="88">
        <v>1</v>
      </c>
      <c r="BM21" s="88">
        <v>1</v>
      </c>
      <c r="BN21" s="88">
        <v>1</v>
      </c>
      <c r="BO21" s="88">
        <v>1</v>
      </c>
      <c r="BQ21" s="88">
        <v>1</v>
      </c>
      <c r="BR21" s="88">
        <v>1</v>
      </c>
      <c r="BS21" s="88">
        <v>1</v>
      </c>
      <c r="BT21" s="88">
        <v>1</v>
      </c>
    </row>
    <row r="22" spans="2:72" ht="18" customHeight="1" x14ac:dyDescent="0.55000000000000004">
      <c r="B22" s="176"/>
      <c r="C22" s="191"/>
      <c r="D22" s="191"/>
      <c r="E22" s="85" t="s">
        <v>32</v>
      </c>
      <c r="F22" s="90">
        <v>0.9677321156773212</v>
      </c>
      <c r="G22" s="91">
        <v>0.97762557077625567</v>
      </c>
      <c r="H22" s="90">
        <v>0.98401826484018262</v>
      </c>
      <c r="I22" s="90">
        <v>0.99010654490106542</v>
      </c>
      <c r="J22" s="90">
        <v>0.9823439878234399</v>
      </c>
      <c r="K22" s="90">
        <v>0.98767123287671232</v>
      </c>
      <c r="L22" s="90">
        <v>0.9933028919330289</v>
      </c>
      <c r="M22" s="90">
        <v>0.99741248097412483</v>
      </c>
      <c r="N22" s="90">
        <v>0.99299847792998475</v>
      </c>
      <c r="O22" s="90">
        <v>0.99726027397260275</v>
      </c>
      <c r="P22" s="90">
        <v>0.99984779299847792</v>
      </c>
      <c r="Q22" s="90">
        <v>1</v>
      </c>
      <c r="R22" s="90">
        <v>0.9677321156773212</v>
      </c>
      <c r="S22" s="91">
        <v>0.97762557077625567</v>
      </c>
      <c r="T22" s="90">
        <v>0.98401826484018262</v>
      </c>
      <c r="U22" s="90">
        <v>0.99010654490106542</v>
      </c>
      <c r="V22" s="90">
        <v>0.9823439878234399</v>
      </c>
      <c r="W22" s="90">
        <v>0.98767123287671232</v>
      </c>
      <c r="X22" s="90">
        <v>0.9933028919330289</v>
      </c>
      <c r="Y22" s="90">
        <v>0.99741248097412483</v>
      </c>
      <c r="Z22" s="90">
        <v>0.99299847792998475</v>
      </c>
      <c r="AA22" s="90">
        <v>0.99726027397260275</v>
      </c>
      <c r="AB22" s="90">
        <v>0.99984779299847792</v>
      </c>
      <c r="AC22" s="90">
        <v>1</v>
      </c>
      <c r="AD22" s="90">
        <v>0.9677321156773212</v>
      </c>
      <c r="AE22" s="91">
        <v>0.97762557077625567</v>
      </c>
      <c r="AF22" s="90">
        <v>0.98401826484018262</v>
      </c>
      <c r="AG22" s="90">
        <v>0.99010654490106542</v>
      </c>
      <c r="AH22" s="90">
        <v>0.9823439878234399</v>
      </c>
      <c r="AI22" s="90">
        <v>0.98767123287671232</v>
      </c>
      <c r="AJ22" s="90">
        <v>0.9933028919330289</v>
      </c>
      <c r="AK22" s="90">
        <v>0.99741248097412483</v>
      </c>
      <c r="AL22" s="90">
        <v>0.99299847792998475</v>
      </c>
      <c r="AM22" s="90">
        <v>0.99726027397260275</v>
      </c>
      <c r="AN22" s="90">
        <v>0.99984779299847792</v>
      </c>
      <c r="AO22" s="90">
        <v>1</v>
      </c>
      <c r="AP22" s="90">
        <v>0.96803652968036524</v>
      </c>
      <c r="AQ22" s="91">
        <v>0.97777777777777775</v>
      </c>
      <c r="AR22" s="90">
        <v>0.98401826484018262</v>
      </c>
      <c r="AS22" s="90">
        <v>0.9902587519025875</v>
      </c>
      <c r="AT22" s="90">
        <v>0.98249619482496198</v>
      </c>
      <c r="AU22" s="90">
        <v>0.98767123287671232</v>
      </c>
      <c r="AV22" s="90">
        <v>0.99345509893455097</v>
      </c>
      <c r="AW22" s="90">
        <v>0.99741248097412483</v>
      </c>
      <c r="AX22" s="90">
        <v>0.99299847792998475</v>
      </c>
      <c r="AY22" s="90">
        <v>0.9975646879756469</v>
      </c>
      <c r="AZ22" s="90">
        <v>0.99984779299847792</v>
      </c>
      <c r="BA22" s="90">
        <v>1</v>
      </c>
      <c r="BC22" s="96">
        <f t="shared" si="0"/>
        <v>0.9933028919330289</v>
      </c>
      <c r="BD22" s="90">
        <f t="shared" si="1"/>
        <v>0.9933028919330289</v>
      </c>
      <c r="BE22" s="90">
        <f t="shared" si="2"/>
        <v>0.9933028919330289</v>
      </c>
      <c r="BF22" s="97">
        <f t="shared" si="3"/>
        <v>0.99345509893455097</v>
      </c>
      <c r="BG22" s="96">
        <v>0.99474885844748862</v>
      </c>
      <c r="BH22" s="90">
        <v>0.99474885844748862</v>
      </c>
      <c r="BI22" s="90">
        <v>0.99474885844748862</v>
      </c>
      <c r="BJ22" s="97">
        <v>0.99486301369863017</v>
      </c>
      <c r="BL22" s="90">
        <v>0.97747336377473359</v>
      </c>
      <c r="BM22" s="90">
        <v>0.97747336377473359</v>
      </c>
      <c r="BN22" s="90">
        <v>0.97747336377473359</v>
      </c>
      <c r="BO22" s="90">
        <v>0.97777777777777775</v>
      </c>
      <c r="BQ22" s="90">
        <v>1</v>
      </c>
      <c r="BR22" s="90">
        <v>1</v>
      </c>
      <c r="BS22" s="90">
        <v>1</v>
      </c>
      <c r="BT22" s="90">
        <v>1</v>
      </c>
    </row>
    <row r="23" spans="2:72" ht="18" customHeight="1" x14ac:dyDescent="0.55000000000000004">
      <c r="B23" s="176"/>
      <c r="C23" s="191"/>
      <c r="D23" s="191"/>
      <c r="E23" s="86" t="s">
        <v>33</v>
      </c>
      <c r="F23" s="92">
        <v>0.89071537290715375</v>
      </c>
      <c r="G23" s="93">
        <v>0.91202435312024355</v>
      </c>
      <c r="H23" s="92">
        <v>0.93759512937595124</v>
      </c>
      <c r="I23" s="92">
        <v>0.95616438356164379</v>
      </c>
      <c r="J23" s="92">
        <v>0.91643835616438352</v>
      </c>
      <c r="K23" s="92">
        <v>0.94109589041095887</v>
      </c>
      <c r="L23" s="92">
        <v>0.95890410958904115</v>
      </c>
      <c r="M23" s="92">
        <v>0.97108066971080675</v>
      </c>
      <c r="N23" s="92">
        <v>0.94611872146118725</v>
      </c>
      <c r="O23" s="92">
        <v>0.9665144596651446</v>
      </c>
      <c r="P23" s="92">
        <v>0.98127853881278537</v>
      </c>
      <c r="Q23" s="92">
        <v>0.98630136986301364</v>
      </c>
      <c r="R23" s="92">
        <v>0.89132420091324205</v>
      </c>
      <c r="S23" s="93">
        <v>0.91217656012176562</v>
      </c>
      <c r="T23" s="92">
        <v>0.93759512937595124</v>
      </c>
      <c r="U23" s="92">
        <v>0.95616438356164379</v>
      </c>
      <c r="V23" s="92">
        <v>0.91659056316590559</v>
      </c>
      <c r="W23" s="92">
        <v>0.94109589041095887</v>
      </c>
      <c r="X23" s="92">
        <v>0.95890410958904115</v>
      </c>
      <c r="Y23" s="92">
        <v>0.97123287671232872</v>
      </c>
      <c r="Z23" s="92">
        <v>0.94627092846270933</v>
      </c>
      <c r="AA23" s="92">
        <v>0.9665144596651446</v>
      </c>
      <c r="AB23" s="92">
        <v>0.98143074581430745</v>
      </c>
      <c r="AC23" s="92">
        <v>0.98630136986301364</v>
      </c>
      <c r="AD23" s="92">
        <v>0.8910197869101979</v>
      </c>
      <c r="AE23" s="93">
        <v>0.9123287671232877</v>
      </c>
      <c r="AF23" s="92">
        <v>0.93759512937595124</v>
      </c>
      <c r="AG23" s="92">
        <v>0.95616438356164379</v>
      </c>
      <c r="AH23" s="92">
        <v>0.91659056316590559</v>
      </c>
      <c r="AI23" s="92">
        <v>0.94109589041095887</v>
      </c>
      <c r="AJ23" s="92">
        <v>0.95890410958904115</v>
      </c>
      <c r="AK23" s="92">
        <v>0.97123287671232872</v>
      </c>
      <c r="AL23" s="92">
        <v>0.94627092846270933</v>
      </c>
      <c r="AM23" s="92">
        <v>0.9665144596651446</v>
      </c>
      <c r="AN23" s="92">
        <v>0.98143074581430745</v>
      </c>
      <c r="AO23" s="92">
        <v>0.98630136986301364</v>
      </c>
      <c r="AP23" s="92">
        <v>0.89147640791476412</v>
      </c>
      <c r="AQ23" s="93">
        <v>0.91248097412480977</v>
      </c>
      <c r="AR23" s="92">
        <v>0.93774733637747332</v>
      </c>
      <c r="AS23" s="92">
        <v>0.95662100456621002</v>
      </c>
      <c r="AT23" s="92">
        <v>0.91704718417047182</v>
      </c>
      <c r="AU23" s="92">
        <v>0.94124809741248094</v>
      </c>
      <c r="AV23" s="92">
        <v>0.95920852359208519</v>
      </c>
      <c r="AW23" s="92">
        <v>0.97138508371385079</v>
      </c>
      <c r="AX23" s="92">
        <v>0.94687975646879752</v>
      </c>
      <c r="AY23" s="92">
        <v>0.96697108066971083</v>
      </c>
      <c r="AZ23" s="92">
        <v>0.98188736681887367</v>
      </c>
      <c r="BA23" s="92">
        <v>0.98645357686453572</v>
      </c>
      <c r="BC23" s="98">
        <f t="shared" si="0"/>
        <v>0.95890410958904115</v>
      </c>
      <c r="BD23" s="92">
        <f t="shared" si="1"/>
        <v>0.95890410958904115</v>
      </c>
      <c r="BE23" s="92">
        <f t="shared" si="2"/>
        <v>0.95890410958904115</v>
      </c>
      <c r="BF23" s="99">
        <f t="shared" si="3"/>
        <v>0.95920852359208519</v>
      </c>
      <c r="BG23" s="98">
        <v>0.95821917808219181</v>
      </c>
      <c r="BH23" s="92">
        <v>0.95833333333333337</v>
      </c>
      <c r="BI23" s="92">
        <v>0.95833333333333337</v>
      </c>
      <c r="BJ23" s="99">
        <v>0.95856164383561648</v>
      </c>
      <c r="BL23" s="92">
        <v>0.93394216133942165</v>
      </c>
      <c r="BM23" s="92">
        <v>0.9342465753424658</v>
      </c>
      <c r="BN23" s="92">
        <v>0.9342465753424658</v>
      </c>
      <c r="BO23" s="92">
        <v>0.93439878234398788</v>
      </c>
      <c r="BQ23" s="92">
        <v>0.9902587519025875</v>
      </c>
      <c r="BR23" s="92">
        <v>0.99041095890410957</v>
      </c>
      <c r="BS23" s="92">
        <v>0.99041095890410957</v>
      </c>
      <c r="BT23" s="92">
        <v>0.99071537290715372</v>
      </c>
    </row>
    <row r="24" spans="2:72" ht="18" customHeight="1" x14ac:dyDescent="0.55000000000000004">
      <c r="B24" s="176"/>
      <c r="C24" s="191"/>
      <c r="D24" s="191" t="s">
        <v>29</v>
      </c>
      <c r="E24" s="84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1</v>
      </c>
      <c r="S24" s="89">
        <v>1</v>
      </c>
      <c r="T24" s="88">
        <v>1</v>
      </c>
      <c r="U24" s="88">
        <v>1</v>
      </c>
      <c r="V24" s="88">
        <v>1</v>
      </c>
      <c r="W24" s="88">
        <v>1</v>
      </c>
      <c r="X24" s="88">
        <v>1</v>
      </c>
      <c r="Y24" s="88">
        <v>1</v>
      </c>
      <c r="Z24" s="88">
        <v>1</v>
      </c>
      <c r="AA24" s="88">
        <v>1</v>
      </c>
      <c r="AB24" s="88">
        <v>1</v>
      </c>
      <c r="AC24" s="88">
        <v>1</v>
      </c>
      <c r="AD24" s="88">
        <v>1</v>
      </c>
      <c r="AE24" s="89">
        <v>1</v>
      </c>
      <c r="AF24" s="88">
        <v>1</v>
      </c>
      <c r="AG24" s="88">
        <v>1</v>
      </c>
      <c r="AH24" s="88">
        <v>1</v>
      </c>
      <c r="AI24" s="88">
        <v>1</v>
      </c>
      <c r="AJ24" s="88">
        <v>1</v>
      </c>
      <c r="AK24" s="88">
        <v>1</v>
      </c>
      <c r="AL24" s="88">
        <v>1</v>
      </c>
      <c r="AM24" s="88">
        <v>1</v>
      </c>
      <c r="AN24" s="88">
        <v>1</v>
      </c>
      <c r="AO24" s="88">
        <v>1</v>
      </c>
      <c r="AP24" s="88">
        <v>1</v>
      </c>
      <c r="AQ24" s="89">
        <v>1</v>
      </c>
      <c r="AR24" s="88">
        <v>1</v>
      </c>
      <c r="AS24" s="88">
        <v>1</v>
      </c>
      <c r="AT24" s="88">
        <v>1</v>
      </c>
      <c r="AU24" s="88">
        <v>1</v>
      </c>
      <c r="AV24" s="88">
        <v>1</v>
      </c>
      <c r="AW24" s="88">
        <v>1</v>
      </c>
      <c r="AX24" s="88">
        <v>1</v>
      </c>
      <c r="AY24" s="88">
        <v>1</v>
      </c>
      <c r="AZ24" s="88">
        <v>1</v>
      </c>
      <c r="BA24" s="88">
        <v>1</v>
      </c>
      <c r="BC24" s="94">
        <f t="shared" si="0"/>
        <v>1</v>
      </c>
      <c r="BD24" s="88">
        <f t="shared" si="1"/>
        <v>1</v>
      </c>
      <c r="BE24" s="88">
        <f t="shared" si="2"/>
        <v>1</v>
      </c>
      <c r="BF24" s="95">
        <f t="shared" si="3"/>
        <v>1</v>
      </c>
      <c r="BG24" s="94">
        <v>1</v>
      </c>
      <c r="BH24" s="88">
        <v>1</v>
      </c>
      <c r="BI24" s="88">
        <v>1</v>
      </c>
      <c r="BJ24" s="95">
        <v>1</v>
      </c>
      <c r="BL24" s="88">
        <v>1</v>
      </c>
      <c r="BM24" s="88">
        <v>1</v>
      </c>
      <c r="BN24" s="88">
        <v>1</v>
      </c>
      <c r="BO24" s="88">
        <v>1</v>
      </c>
      <c r="BQ24" s="88">
        <v>1</v>
      </c>
      <c r="BR24" s="88">
        <v>1</v>
      </c>
      <c r="BS24" s="88">
        <v>1</v>
      </c>
      <c r="BT24" s="88">
        <v>1</v>
      </c>
    </row>
    <row r="25" spans="2:72" ht="18" customHeight="1" x14ac:dyDescent="0.55000000000000004">
      <c r="B25" s="176"/>
      <c r="C25" s="191"/>
      <c r="D25" s="191"/>
      <c r="E25" s="85" t="s">
        <v>32</v>
      </c>
      <c r="F25" s="90">
        <v>0.98371385083713847</v>
      </c>
      <c r="G25" s="91">
        <v>0.98736681887366817</v>
      </c>
      <c r="H25" s="90">
        <v>0.99421613394216135</v>
      </c>
      <c r="I25" s="90">
        <v>0.99786910197869105</v>
      </c>
      <c r="J25" s="90">
        <v>0.99193302891933033</v>
      </c>
      <c r="K25" s="90">
        <v>0.99665144596651445</v>
      </c>
      <c r="L25" s="90">
        <v>0.99923896499238962</v>
      </c>
      <c r="M25" s="90">
        <v>0.99969558599695585</v>
      </c>
      <c r="N25" s="90">
        <v>0.99954337899543377</v>
      </c>
      <c r="O25" s="90">
        <v>1</v>
      </c>
      <c r="P25" s="90">
        <v>1</v>
      </c>
      <c r="Q25" s="90">
        <v>1</v>
      </c>
      <c r="R25" s="90">
        <v>0.98371385083713847</v>
      </c>
      <c r="S25" s="91">
        <v>0.98751902587519025</v>
      </c>
      <c r="T25" s="90">
        <v>0.99421613394216135</v>
      </c>
      <c r="U25" s="90">
        <v>0.99786910197869105</v>
      </c>
      <c r="V25" s="90">
        <v>0.99193302891933033</v>
      </c>
      <c r="W25" s="90">
        <v>0.99665144596651445</v>
      </c>
      <c r="X25" s="90">
        <v>0.99923896499238962</v>
      </c>
      <c r="Y25" s="90">
        <v>0.99969558599695585</v>
      </c>
      <c r="Z25" s="90">
        <v>0.99954337899543377</v>
      </c>
      <c r="AA25" s="90">
        <v>1</v>
      </c>
      <c r="AB25" s="90">
        <v>1</v>
      </c>
      <c r="AC25" s="90">
        <v>1</v>
      </c>
      <c r="AD25" s="90">
        <v>0.98371385083713847</v>
      </c>
      <c r="AE25" s="91">
        <v>0.98751902587519025</v>
      </c>
      <c r="AF25" s="90">
        <v>0.99421613394216135</v>
      </c>
      <c r="AG25" s="90">
        <v>0.99786910197869105</v>
      </c>
      <c r="AH25" s="90">
        <v>0.99193302891933033</v>
      </c>
      <c r="AI25" s="90">
        <v>0.99665144596651445</v>
      </c>
      <c r="AJ25" s="90">
        <v>0.99923896499238962</v>
      </c>
      <c r="AK25" s="90">
        <v>0.99969558599695585</v>
      </c>
      <c r="AL25" s="90">
        <v>0.99954337899543377</v>
      </c>
      <c r="AM25" s="90">
        <v>1</v>
      </c>
      <c r="AN25" s="90">
        <v>1</v>
      </c>
      <c r="AO25" s="90">
        <v>1</v>
      </c>
      <c r="AP25" s="90">
        <v>0.98371385083713847</v>
      </c>
      <c r="AQ25" s="91">
        <v>0.98812785388127855</v>
      </c>
      <c r="AR25" s="90">
        <v>0.99436834094368343</v>
      </c>
      <c r="AS25" s="90">
        <v>0.99802130898021313</v>
      </c>
      <c r="AT25" s="90">
        <v>0.9920852359208524</v>
      </c>
      <c r="AU25" s="90">
        <v>0.99680365296803652</v>
      </c>
      <c r="AV25" s="90">
        <v>0.99923896499238962</v>
      </c>
      <c r="AW25" s="90">
        <v>0.99984779299847792</v>
      </c>
      <c r="AX25" s="90">
        <v>0.99954337899543377</v>
      </c>
      <c r="AY25" s="90">
        <v>1</v>
      </c>
      <c r="AZ25" s="90">
        <v>1</v>
      </c>
      <c r="BA25" s="90">
        <v>1</v>
      </c>
      <c r="BC25" s="96">
        <f t="shared" si="0"/>
        <v>0.99923896499238962</v>
      </c>
      <c r="BD25" s="90">
        <f t="shared" si="1"/>
        <v>0.99923896499238962</v>
      </c>
      <c r="BE25" s="90">
        <f t="shared" si="2"/>
        <v>0.99923896499238962</v>
      </c>
      <c r="BF25" s="97">
        <f t="shared" si="3"/>
        <v>0.99923896499238962</v>
      </c>
      <c r="BG25" s="96">
        <v>1</v>
      </c>
      <c r="BH25" s="90">
        <v>1</v>
      </c>
      <c r="BI25" s="90">
        <v>1</v>
      </c>
      <c r="BJ25" s="97">
        <v>1</v>
      </c>
      <c r="BL25" s="90">
        <v>0.98584474885844753</v>
      </c>
      <c r="BM25" s="90">
        <v>0.98584474885844753</v>
      </c>
      <c r="BN25" s="90">
        <v>0.98584474885844753</v>
      </c>
      <c r="BO25" s="90">
        <v>0.9859969558599696</v>
      </c>
      <c r="BQ25" s="90">
        <v>1</v>
      </c>
      <c r="BR25" s="90">
        <v>1</v>
      </c>
      <c r="BS25" s="90">
        <v>1</v>
      </c>
      <c r="BT25" s="90">
        <v>1</v>
      </c>
    </row>
    <row r="26" spans="2:72" ht="18" customHeight="1" x14ac:dyDescent="0.55000000000000004">
      <c r="B26" s="176"/>
      <c r="C26" s="191"/>
      <c r="D26" s="191"/>
      <c r="E26" s="86" t="s">
        <v>33</v>
      </c>
      <c r="F26" s="92">
        <v>0.91659056316590559</v>
      </c>
      <c r="G26" s="93">
        <v>0.93318112633181127</v>
      </c>
      <c r="H26" s="92">
        <v>0.95479452054794522</v>
      </c>
      <c r="I26" s="92">
        <v>0.97290715372907155</v>
      </c>
      <c r="J26" s="92">
        <v>0.94170471841704717</v>
      </c>
      <c r="K26" s="92">
        <v>0.96073059360730595</v>
      </c>
      <c r="L26" s="92">
        <v>0.97610350076103503</v>
      </c>
      <c r="M26" s="92">
        <v>0.9829528158295282</v>
      </c>
      <c r="N26" s="92">
        <v>0.97290715372907155</v>
      </c>
      <c r="O26" s="92">
        <v>0.98340943683409432</v>
      </c>
      <c r="P26" s="92">
        <v>0.99117199391171995</v>
      </c>
      <c r="Q26" s="92">
        <v>0.99528158295281588</v>
      </c>
      <c r="R26" s="92">
        <v>0.91674277016742767</v>
      </c>
      <c r="S26" s="93">
        <v>0.93318112633181127</v>
      </c>
      <c r="T26" s="92">
        <v>0.9549467275494673</v>
      </c>
      <c r="U26" s="92">
        <v>0.97290715372907155</v>
      </c>
      <c r="V26" s="92">
        <v>0.94170471841704717</v>
      </c>
      <c r="W26" s="92">
        <v>0.96073059360730595</v>
      </c>
      <c r="X26" s="92">
        <v>0.9762557077625571</v>
      </c>
      <c r="Y26" s="92">
        <v>0.98310502283105028</v>
      </c>
      <c r="Z26" s="92">
        <v>0.9732115677321157</v>
      </c>
      <c r="AA26" s="92">
        <v>0.98340943683409432</v>
      </c>
      <c r="AB26" s="92">
        <v>0.99132420091324203</v>
      </c>
      <c r="AC26" s="92">
        <v>0.99543378995433796</v>
      </c>
      <c r="AD26" s="92">
        <v>0.91689497716894974</v>
      </c>
      <c r="AE26" s="93">
        <v>0.93318112633181127</v>
      </c>
      <c r="AF26" s="92">
        <v>0.9549467275494673</v>
      </c>
      <c r="AG26" s="92">
        <v>0.97290715372907155</v>
      </c>
      <c r="AH26" s="92">
        <v>0.94170471841704717</v>
      </c>
      <c r="AI26" s="92">
        <v>0.96073059360730595</v>
      </c>
      <c r="AJ26" s="92">
        <v>0.9762557077625571</v>
      </c>
      <c r="AK26" s="92">
        <v>0.98310502283105028</v>
      </c>
      <c r="AL26" s="92">
        <v>0.9732115677321157</v>
      </c>
      <c r="AM26" s="92">
        <v>0.98340943683409432</v>
      </c>
      <c r="AN26" s="92">
        <v>0.99132420091324203</v>
      </c>
      <c r="AO26" s="92">
        <v>0.99543378995433796</v>
      </c>
      <c r="AP26" s="92">
        <v>0.91750380517503805</v>
      </c>
      <c r="AQ26" s="93">
        <v>0.9342465753424658</v>
      </c>
      <c r="AR26" s="92">
        <v>0.95540334855403353</v>
      </c>
      <c r="AS26" s="92">
        <v>0.97336377473363778</v>
      </c>
      <c r="AT26" s="92">
        <v>0.9421613394216134</v>
      </c>
      <c r="AU26" s="92">
        <v>0.96118721461187218</v>
      </c>
      <c r="AV26" s="92">
        <v>0.97701674277016748</v>
      </c>
      <c r="AW26" s="92">
        <v>0.98340943683409432</v>
      </c>
      <c r="AX26" s="92">
        <v>0.97412480974124804</v>
      </c>
      <c r="AY26" s="92">
        <v>0.98340943683409432</v>
      </c>
      <c r="AZ26" s="92">
        <v>0.99132420091324203</v>
      </c>
      <c r="BA26" s="92">
        <v>0.99543378995433796</v>
      </c>
      <c r="BC26" s="98">
        <f t="shared" si="0"/>
        <v>0.97610350076103503</v>
      </c>
      <c r="BD26" s="92">
        <f t="shared" si="1"/>
        <v>0.9762557077625571</v>
      </c>
      <c r="BE26" s="92">
        <f t="shared" si="2"/>
        <v>0.9762557077625571</v>
      </c>
      <c r="BF26" s="99">
        <f t="shared" si="3"/>
        <v>0.97701674277016748</v>
      </c>
      <c r="BG26" s="98">
        <v>0.98196347031963471</v>
      </c>
      <c r="BH26" s="92">
        <v>0.98207762557077627</v>
      </c>
      <c r="BI26" s="92">
        <v>0.98207762557077627</v>
      </c>
      <c r="BJ26" s="99">
        <v>0.98264840182648405</v>
      </c>
      <c r="BL26" s="92">
        <v>0.94566210045662102</v>
      </c>
      <c r="BM26" s="92">
        <v>0.9458143074581431</v>
      </c>
      <c r="BN26" s="92">
        <v>0.9458143074581431</v>
      </c>
      <c r="BO26" s="92">
        <v>0.94657534246575348</v>
      </c>
      <c r="BQ26" s="92">
        <v>0.9975646879756469</v>
      </c>
      <c r="BR26" s="92">
        <v>0.9975646879756469</v>
      </c>
      <c r="BS26" s="92">
        <v>0.9975646879756469</v>
      </c>
      <c r="BT26" s="92">
        <v>0.99802130898021313</v>
      </c>
    </row>
    <row r="27" spans="2:72" ht="18" customHeight="1" x14ac:dyDescent="0.55000000000000004">
      <c r="B27" s="176"/>
      <c r="C27" s="191"/>
      <c r="D27" s="191" t="s">
        <v>30</v>
      </c>
      <c r="E27" s="84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1</v>
      </c>
      <c r="S27" s="89">
        <v>1</v>
      </c>
      <c r="T27" s="88">
        <v>1</v>
      </c>
      <c r="U27" s="88">
        <v>1</v>
      </c>
      <c r="V27" s="88">
        <v>1</v>
      </c>
      <c r="W27" s="88">
        <v>1</v>
      </c>
      <c r="X27" s="88">
        <v>1</v>
      </c>
      <c r="Y27" s="88">
        <v>1</v>
      </c>
      <c r="Z27" s="88">
        <v>1</v>
      </c>
      <c r="AA27" s="88">
        <v>1</v>
      </c>
      <c r="AB27" s="88">
        <v>1</v>
      </c>
      <c r="AC27" s="88">
        <v>1</v>
      </c>
      <c r="AD27" s="88">
        <v>1</v>
      </c>
      <c r="AE27" s="89">
        <v>1</v>
      </c>
      <c r="AF27" s="88">
        <v>1</v>
      </c>
      <c r="AG27" s="88">
        <v>1</v>
      </c>
      <c r="AH27" s="88">
        <v>1</v>
      </c>
      <c r="AI27" s="88">
        <v>1</v>
      </c>
      <c r="AJ27" s="88">
        <v>1</v>
      </c>
      <c r="AK27" s="88">
        <v>1</v>
      </c>
      <c r="AL27" s="88">
        <v>1</v>
      </c>
      <c r="AM27" s="88">
        <v>1</v>
      </c>
      <c r="AN27" s="88">
        <v>1</v>
      </c>
      <c r="AO27" s="88">
        <v>1</v>
      </c>
      <c r="AP27" s="88">
        <v>1</v>
      </c>
      <c r="AQ27" s="89">
        <v>1</v>
      </c>
      <c r="AR27" s="88">
        <v>1</v>
      </c>
      <c r="AS27" s="88">
        <v>1</v>
      </c>
      <c r="AT27" s="88">
        <v>1</v>
      </c>
      <c r="AU27" s="88">
        <v>1</v>
      </c>
      <c r="AV27" s="88">
        <v>1</v>
      </c>
      <c r="AW27" s="88">
        <v>1</v>
      </c>
      <c r="AX27" s="88">
        <v>1</v>
      </c>
      <c r="AY27" s="88">
        <v>1</v>
      </c>
      <c r="AZ27" s="88">
        <v>1</v>
      </c>
      <c r="BA27" s="88">
        <v>1</v>
      </c>
      <c r="BC27" s="94">
        <f t="shared" si="0"/>
        <v>1</v>
      </c>
      <c r="BD27" s="88">
        <f t="shared" si="1"/>
        <v>1</v>
      </c>
      <c r="BE27" s="88">
        <f t="shared" si="2"/>
        <v>1</v>
      </c>
      <c r="BF27" s="95">
        <f t="shared" si="3"/>
        <v>1</v>
      </c>
      <c r="BG27" s="94">
        <v>1</v>
      </c>
      <c r="BH27" s="88">
        <v>1</v>
      </c>
      <c r="BI27" s="88">
        <v>1</v>
      </c>
      <c r="BJ27" s="95">
        <v>1</v>
      </c>
      <c r="BL27" s="88">
        <v>1</v>
      </c>
      <c r="BM27" s="88">
        <v>1</v>
      </c>
      <c r="BN27" s="88">
        <v>1</v>
      </c>
      <c r="BO27" s="88">
        <v>1</v>
      </c>
      <c r="BQ27" s="88">
        <v>1</v>
      </c>
      <c r="BR27" s="88">
        <v>1</v>
      </c>
      <c r="BS27" s="88">
        <v>1</v>
      </c>
      <c r="BT27" s="88">
        <v>1</v>
      </c>
    </row>
    <row r="28" spans="2:72" ht="18" customHeight="1" x14ac:dyDescent="0.55000000000000004">
      <c r="B28" s="176"/>
      <c r="C28" s="191"/>
      <c r="D28" s="191"/>
      <c r="E28" s="85" t="s">
        <v>32</v>
      </c>
      <c r="F28" s="90">
        <v>0.96141552511415529</v>
      </c>
      <c r="G28" s="91">
        <v>0.97043378995433793</v>
      </c>
      <c r="H28" s="90">
        <v>0.98070776255707759</v>
      </c>
      <c r="I28" s="90">
        <v>0.98698630136986298</v>
      </c>
      <c r="J28" s="90">
        <v>0.97751141552511411</v>
      </c>
      <c r="K28" s="90">
        <v>0.98595890410958908</v>
      </c>
      <c r="L28" s="90">
        <v>0.99098173515981736</v>
      </c>
      <c r="M28" s="90">
        <v>0.99611872146118718</v>
      </c>
      <c r="N28" s="90">
        <v>0.9916666666666667</v>
      </c>
      <c r="O28" s="90">
        <v>0.9955479452054794</v>
      </c>
      <c r="P28" s="90">
        <v>0.99942922374429222</v>
      </c>
      <c r="Q28" s="90">
        <v>1</v>
      </c>
      <c r="R28" s="90">
        <v>0.96141552511415529</v>
      </c>
      <c r="S28" s="91">
        <v>0.97043378995433793</v>
      </c>
      <c r="T28" s="90">
        <v>0.98070776255707759</v>
      </c>
      <c r="U28" s="90">
        <v>0.98698630136986298</v>
      </c>
      <c r="V28" s="90">
        <v>0.97751141552511411</v>
      </c>
      <c r="W28" s="90">
        <v>0.98595890410958908</v>
      </c>
      <c r="X28" s="90">
        <v>0.99098173515981736</v>
      </c>
      <c r="Y28" s="90">
        <v>0.99611872146118718</v>
      </c>
      <c r="Z28" s="90">
        <v>0.9916666666666667</v>
      </c>
      <c r="AA28" s="90">
        <v>0.9955479452054794</v>
      </c>
      <c r="AB28" s="90">
        <v>0.99942922374429222</v>
      </c>
      <c r="AC28" s="90">
        <v>1</v>
      </c>
      <c r="AD28" s="90">
        <v>0.96141552511415529</v>
      </c>
      <c r="AE28" s="91">
        <v>0.97043378995433793</v>
      </c>
      <c r="AF28" s="90">
        <v>0.98070776255707759</v>
      </c>
      <c r="AG28" s="90">
        <v>0.98710045662100454</v>
      </c>
      <c r="AH28" s="90">
        <v>0.97751141552511411</v>
      </c>
      <c r="AI28" s="90">
        <v>0.98595890410958908</v>
      </c>
      <c r="AJ28" s="90">
        <v>0.99098173515981736</v>
      </c>
      <c r="AK28" s="90">
        <v>0.99611872146118718</v>
      </c>
      <c r="AL28" s="90">
        <v>0.99178082191780825</v>
      </c>
      <c r="AM28" s="90">
        <v>0.9955479452054794</v>
      </c>
      <c r="AN28" s="90">
        <v>0.99942922374429222</v>
      </c>
      <c r="AO28" s="90">
        <v>1</v>
      </c>
      <c r="AP28" s="90">
        <v>0.96152968036529685</v>
      </c>
      <c r="AQ28" s="91">
        <v>0.97089041095890416</v>
      </c>
      <c r="AR28" s="90">
        <v>0.98082191780821915</v>
      </c>
      <c r="AS28" s="90">
        <v>0.9872146118721461</v>
      </c>
      <c r="AT28" s="90">
        <v>0.97785388127853878</v>
      </c>
      <c r="AU28" s="90">
        <v>0.98595890410958908</v>
      </c>
      <c r="AV28" s="90">
        <v>0.99109589041095891</v>
      </c>
      <c r="AW28" s="90">
        <v>0.99611872146118718</v>
      </c>
      <c r="AX28" s="90">
        <v>0.99189497716894981</v>
      </c>
      <c r="AY28" s="90">
        <v>0.99577625570776251</v>
      </c>
      <c r="AZ28" s="90">
        <v>0.99954337899543377</v>
      </c>
      <c r="BA28" s="90">
        <v>1</v>
      </c>
      <c r="BC28" s="96">
        <f t="shared" si="0"/>
        <v>0.99098173515981736</v>
      </c>
      <c r="BD28" s="90">
        <f t="shared" si="1"/>
        <v>0.99098173515981736</v>
      </c>
      <c r="BE28" s="90">
        <f t="shared" si="2"/>
        <v>0.99098173515981736</v>
      </c>
      <c r="BF28" s="97">
        <f t="shared" si="3"/>
        <v>0.99109589041095891</v>
      </c>
      <c r="BG28" s="96">
        <v>0.99246575342465748</v>
      </c>
      <c r="BH28" s="90">
        <v>0.99246575342465748</v>
      </c>
      <c r="BI28" s="90">
        <v>0.99246575342465748</v>
      </c>
      <c r="BJ28" s="97">
        <v>0.99263698630136987</v>
      </c>
      <c r="BL28" s="90">
        <v>0.97054794520547949</v>
      </c>
      <c r="BM28" s="90">
        <v>0.97054794520547949</v>
      </c>
      <c r="BN28" s="90">
        <v>0.97054794520547949</v>
      </c>
      <c r="BO28" s="90">
        <v>0.97054794520547949</v>
      </c>
      <c r="BQ28" s="90">
        <v>1</v>
      </c>
      <c r="BR28" s="90">
        <v>1</v>
      </c>
      <c r="BS28" s="90">
        <v>1</v>
      </c>
      <c r="BT28" s="90">
        <v>1</v>
      </c>
    </row>
    <row r="29" spans="2:72" ht="18" customHeight="1" x14ac:dyDescent="0.55000000000000004">
      <c r="B29" s="176"/>
      <c r="C29" s="191"/>
      <c r="D29" s="191"/>
      <c r="E29" s="86" t="s">
        <v>33</v>
      </c>
      <c r="F29" s="92">
        <v>0.88378995433789953</v>
      </c>
      <c r="G29" s="93">
        <v>0.90445205479452051</v>
      </c>
      <c r="H29" s="92">
        <v>0.93025114155251143</v>
      </c>
      <c r="I29" s="92">
        <v>0.94977168949771684</v>
      </c>
      <c r="J29" s="92">
        <v>0.90936073059360734</v>
      </c>
      <c r="K29" s="92">
        <v>0.93664383561643838</v>
      </c>
      <c r="L29" s="92">
        <v>0.95342465753424654</v>
      </c>
      <c r="M29" s="92">
        <v>0.96461187214611877</v>
      </c>
      <c r="N29" s="92">
        <v>0.94280821917808222</v>
      </c>
      <c r="O29" s="92">
        <v>0.96073059360730595</v>
      </c>
      <c r="P29" s="92">
        <v>0.97591324200913243</v>
      </c>
      <c r="Q29" s="92">
        <v>0.98230593607305938</v>
      </c>
      <c r="R29" s="92">
        <v>0.88390410958904109</v>
      </c>
      <c r="S29" s="93">
        <v>0.90468036529680362</v>
      </c>
      <c r="T29" s="92">
        <v>0.93025114155251143</v>
      </c>
      <c r="U29" s="92">
        <v>0.95</v>
      </c>
      <c r="V29" s="92">
        <v>0.90970319634703189</v>
      </c>
      <c r="W29" s="92">
        <v>0.93675799086757994</v>
      </c>
      <c r="X29" s="92">
        <v>0.95342465753424654</v>
      </c>
      <c r="Y29" s="92">
        <v>0.96484018264840188</v>
      </c>
      <c r="Z29" s="92">
        <v>0.94292237442922378</v>
      </c>
      <c r="AA29" s="92">
        <v>0.96084474885844751</v>
      </c>
      <c r="AB29" s="92">
        <v>0.97602739726027399</v>
      </c>
      <c r="AC29" s="92">
        <v>0.98230593607305938</v>
      </c>
      <c r="AD29" s="92">
        <v>0.88390410958904109</v>
      </c>
      <c r="AE29" s="93">
        <v>0.90479452054794518</v>
      </c>
      <c r="AF29" s="92">
        <v>0.93025114155251143</v>
      </c>
      <c r="AG29" s="92">
        <v>0.95011415525114151</v>
      </c>
      <c r="AH29" s="92">
        <v>0.90970319634703189</v>
      </c>
      <c r="AI29" s="92">
        <v>0.93687214611872149</v>
      </c>
      <c r="AJ29" s="92">
        <v>0.95342465753424654</v>
      </c>
      <c r="AK29" s="92">
        <v>0.96484018264840188</v>
      </c>
      <c r="AL29" s="92">
        <v>0.94303652968036533</v>
      </c>
      <c r="AM29" s="92">
        <v>0.96084474885844751</v>
      </c>
      <c r="AN29" s="92">
        <v>0.97602739726027399</v>
      </c>
      <c r="AO29" s="92">
        <v>0.98230593607305938</v>
      </c>
      <c r="AP29" s="92">
        <v>0.88481735159817354</v>
      </c>
      <c r="AQ29" s="93">
        <v>0.90525114155251141</v>
      </c>
      <c r="AR29" s="92">
        <v>0.93082191780821921</v>
      </c>
      <c r="AS29" s="92">
        <v>0.95102739726027397</v>
      </c>
      <c r="AT29" s="92">
        <v>0.91038812785388123</v>
      </c>
      <c r="AU29" s="92">
        <v>0.93710045662100461</v>
      </c>
      <c r="AV29" s="92">
        <v>0.95365296803652966</v>
      </c>
      <c r="AW29" s="92">
        <v>0.96484018264840188</v>
      </c>
      <c r="AX29" s="92">
        <v>0.94349315068493156</v>
      </c>
      <c r="AY29" s="92">
        <v>0.96141552511415529</v>
      </c>
      <c r="AZ29" s="92">
        <v>0.97648401826484021</v>
      </c>
      <c r="BA29" s="92">
        <v>0.98264840182648405</v>
      </c>
      <c r="BC29" s="98">
        <f t="shared" si="0"/>
        <v>0.95342465753424654</v>
      </c>
      <c r="BD29" s="92">
        <f t="shared" si="1"/>
        <v>0.95342465753424654</v>
      </c>
      <c r="BE29" s="92">
        <f t="shared" si="2"/>
        <v>0.95342465753424654</v>
      </c>
      <c r="BF29" s="99">
        <f t="shared" si="3"/>
        <v>0.95365296803652966</v>
      </c>
      <c r="BG29" s="98">
        <v>0.95690639269406397</v>
      </c>
      <c r="BH29" s="92">
        <v>0.95696347031963469</v>
      </c>
      <c r="BI29" s="92">
        <v>0.95696347031963469</v>
      </c>
      <c r="BJ29" s="99">
        <v>0.95724885844748853</v>
      </c>
      <c r="BL29" s="92">
        <v>0.92226027397260268</v>
      </c>
      <c r="BM29" s="92">
        <v>0.92294520547945202</v>
      </c>
      <c r="BN29" s="92">
        <v>0.92283105022831047</v>
      </c>
      <c r="BO29" s="92">
        <v>0.92340182648401825</v>
      </c>
      <c r="BQ29" s="92">
        <v>0.98652968036529676</v>
      </c>
      <c r="BR29" s="92">
        <v>0.98652968036529676</v>
      </c>
      <c r="BS29" s="92">
        <v>0.98664383561643831</v>
      </c>
      <c r="BT29" s="92">
        <v>0.98698630136986298</v>
      </c>
    </row>
    <row r="30" spans="2:72" x14ac:dyDescent="0.55000000000000004">
      <c r="B30" s="176"/>
      <c r="C30" s="187" t="s">
        <v>48</v>
      </c>
      <c r="D30" s="188"/>
      <c r="E30" s="84" t="s">
        <v>24</v>
      </c>
      <c r="F30" s="25">
        <v>0</v>
      </c>
      <c r="G30" s="26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0</v>
      </c>
      <c r="BD30" s="25">
        <f t="shared" si="1"/>
        <v>0</v>
      </c>
      <c r="BE30" s="25">
        <f t="shared" si="2"/>
        <v>0</v>
      </c>
      <c r="BF30" s="64">
        <f t="shared" si="3"/>
        <v>0</v>
      </c>
      <c r="BG30" s="63">
        <v>0</v>
      </c>
      <c r="BH30" s="25">
        <v>0</v>
      </c>
      <c r="BI30" s="25">
        <v>0</v>
      </c>
      <c r="BJ30" s="64">
        <v>0</v>
      </c>
      <c r="BL30" s="25">
        <v>0</v>
      </c>
      <c r="BM30" s="25">
        <v>0</v>
      </c>
      <c r="BN30" s="25">
        <v>0</v>
      </c>
      <c r="BO30" s="25">
        <v>0</v>
      </c>
      <c r="BQ30" s="25">
        <v>0</v>
      </c>
      <c r="BR30" s="25">
        <v>0</v>
      </c>
      <c r="BS30" s="25">
        <v>0</v>
      </c>
      <c r="BT30" s="25">
        <v>0</v>
      </c>
    </row>
    <row r="31" spans="2:72" ht="18.5" thickBot="1" x14ac:dyDescent="0.6">
      <c r="B31" s="177"/>
      <c r="C31" s="189"/>
      <c r="D31" s="190"/>
      <c r="E31" s="86" t="s">
        <v>25</v>
      </c>
      <c r="F31" s="27">
        <v>0</v>
      </c>
      <c r="G31" s="28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100"/>
      <c r="BC31" s="65">
        <f t="shared" si="0"/>
        <v>0</v>
      </c>
      <c r="BD31" s="66">
        <f t="shared" si="1"/>
        <v>0</v>
      </c>
      <c r="BE31" s="66">
        <f t="shared" si="2"/>
        <v>0</v>
      </c>
      <c r="BF31" s="67">
        <f t="shared" si="3"/>
        <v>0</v>
      </c>
      <c r="BG31" s="65">
        <v>0</v>
      </c>
      <c r="BH31" s="66">
        <v>0</v>
      </c>
      <c r="BI31" s="66">
        <v>0</v>
      </c>
      <c r="BJ31" s="67">
        <v>0</v>
      </c>
      <c r="BL31" s="27">
        <v>0</v>
      </c>
      <c r="BM31" s="27">
        <v>0</v>
      </c>
      <c r="BN31" s="27">
        <v>0</v>
      </c>
      <c r="BO31" s="27">
        <v>0</v>
      </c>
      <c r="BQ31" s="27">
        <v>0</v>
      </c>
      <c r="BR31" s="27">
        <v>0</v>
      </c>
      <c r="BS31" s="27">
        <v>0</v>
      </c>
      <c r="BT31" s="27">
        <v>0</v>
      </c>
    </row>
    <row r="33" spans="2:82" ht="18.5" thickBot="1" x14ac:dyDescent="0.6"/>
    <row r="34" spans="2:82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  <c r="BL34" s="155" t="s">
        <v>136</v>
      </c>
      <c r="BM34" s="155" t="s">
        <v>137</v>
      </c>
      <c r="BN34" s="155" t="s">
        <v>135</v>
      </c>
      <c r="BO34" s="155" t="s">
        <v>138</v>
      </c>
      <c r="BQ34" s="155" t="s">
        <v>94</v>
      </c>
      <c r="BR34" s="155" t="s">
        <v>106</v>
      </c>
      <c r="BS34" s="155" t="s">
        <v>118</v>
      </c>
      <c r="BT34" s="155" t="s">
        <v>130</v>
      </c>
      <c r="BV34" s="155" t="s">
        <v>83</v>
      </c>
      <c r="BW34" s="155" t="s">
        <v>95</v>
      </c>
      <c r="BX34" s="155" t="s">
        <v>107</v>
      </c>
      <c r="BY34" s="155" t="s">
        <v>119</v>
      </c>
      <c r="CA34" s="155" t="s">
        <v>87</v>
      </c>
      <c r="CB34" s="155" t="s">
        <v>99</v>
      </c>
      <c r="CC34" s="155" t="s">
        <v>111</v>
      </c>
      <c r="CD34" s="155" t="s">
        <v>123</v>
      </c>
    </row>
    <row r="35" spans="2:82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  <c r="BL35" s="79" t="s">
        <v>19</v>
      </c>
      <c r="BM35" s="80" t="s">
        <v>49</v>
      </c>
      <c r="BN35" s="83" t="s">
        <v>50</v>
      </c>
      <c r="BO35" s="81" t="s">
        <v>18</v>
      </c>
      <c r="BQ35" s="79" t="s">
        <v>19</v>
      </c>
      <c r="BR35" s="80" t="s">
        <v>49</v>
      </c>
      <c r="BS35" s="83" t="s">
        <v>50</v>
      </c>
      <c r="BT35" s="81" t="s">
        <v>18</v>
      </c>
      <c r="BV35" s="79" t="s">
        <v>19</v>
      </c>
      <c r="BW35" s="80" t="s">
        <v>49</v>
      </c>
      <c r="BX35" s="83" t="s">
        <v>50</v>
      </c>
      <c r="BY35" s="81" t="s">
        <v>18</v>
      </c>
      <c r="CA35" s="79" t="s">
        <v>19</v>
      </c>
      <c r="CB35" s="80" t="s">
        <v>49</v>
      </c>
      <c r="CC35" s="83" t="s">
        <v>50</v>
      </c>
      <c r="CD35" s="81" t="s">
        <v>18</v>
      </c>
    </row>
    <row r="36" spans="2:82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  <c r="BL36" s="164" t="s">
        <v>14</v>
      </c>
      <c r="BM36" s="195"/>
      <c r="BN36" s="195"/>
      <c r="BO36" s="165"/>
      <c r="BQ36" s="164" t="s">
        <v>15</v>
      </c>
      <c r="BR36" s="195"/>
      <c r="BS36" s="195"/>
      <c r="BT36" s="165"/>
      <c r="BV36" s="164" t="s">
        <v>17</v>
      </c>
      <c r="BW36" s="195"/>
      <c r="BX36" s="195"/>
      <c r="BY36" s="165"/>
      <c r="CA36" s="164" t="s">
        <v>16</v>
      </c>
      <c r="CB36" s="195"/>
      <c r="CC36" s="195"/>
      <c r="CD36" s="165"/>
    </row>
    <row r="37" spans="2:82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  <c r="BL37" s="4" t="s">
        <v>44</v>
      </c>
      <c r="BM37" s="4" t="s">
        <v>44</v>
      </c>
      <c r="BN37" s="4" t="s">
        <v>44</v>
      </c>
      <c r="BO37" s="4" t="s">
        <v>44</v>
      </c>
      <c r="BQ37" s="4" t="s">
        <v>10</v>
      </c>
      <c r="BR37" s="4" t="s">
        <v>10</v>
      </c>
      <c r="BS37" s="4" t="s">
        <v>10</v>
      </c>
      <c r="BT37" s="4" t="s">
        <v>10</v>
      </c>
      <c r="BV37" s="4" t="s">
        <v>43</v>
      </c>
      <c r="BW37" s="4" t="s">
        <v>43</v>
      </c>
      <c r="BX37" s="4" t="s">
        <v>43</v>
      </c>
      <c r="BY37" s="4" t="s">
        <v>43</v>
      </c>
      <c r="CA37" s="4" t="s">
        <v>9</v>
      </c>
      <c r="CB37" s="4" t="s">
        <v>9</v>
      </c>
      <c r="CC37" s="4" t="s">
        <v>9</v>
      </c>
      <c r="CD37" s="4" t="s">
        <v>9</v>
      </c>
    </row>
    <row r="38" spans="2:82" x14ac:dyDescent="0.55000000000000004">
      <c r="B38" s="179"/>
      <c r="C38" s="184" t="s">
        <v>5</v>
      </c>
      <c r="D38" s="181" t="s">
        <v>3</v>
      </c>
      <c r="E38" s="84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0.99923896499238962</v>
      </c>
      <c r="AH38" s="36">
        <v>1</v>
      </c>
      <c r="AI38" s="36">
        <v>1</v>
      </c>
      <c r="AJ38" s="36">
        <v>1</v>
      </c>
      <c r="AK38" s="36">
        <v>0.99923896499238962</v>
      </c>
      <c r="AL38" s="36">
        <v>1</v>
      </c>
      <c r="AM38" s="36">
        <v>1</v>
      </c>
      <c r="AN38" s="36">
        <v>0.99969558599695585</v>
      </c>
      <c r="AO38" s="36">
        <v>0.99360730593607305</v>
      </c>
      <c r="AP38" s="36">
        <v>0.86377473363774737</v>
      </c>
      <c r="AQ38" s="36">
        <v>0.79436834094368347</v>
      </c>
      <c r="AR38" s="37">
        <v>0.71765601217656005</v>
      </c>
      <c r="AS38" s="36">
        <v>0.63013698630136994</v>
      </c>
      <c r="AT38" s="36">
        <v>0.82694063926940642</v>
      </c>
      <c r="AU38" s="36">
        <v>0.73911719939117204</v>
      </c>
      <c r="AV38" s="36">
        <v>0.65418569254185699</v>
      </c>
      <c r="AW38" s="36">
        <v>0.59649923896499235</v>
      </c>
      <c r="AX38" s="36">
        <v>0.75296803652968036</v>
      </c>
      <c r="AY38" s="36">
        <v>0.67321156773211566</v>
      </c>
      <c r="AZ38" s="36">
        <v>0.59923896499238971</v>
      </c>
      <c r="BA38" s="36">
        <v>0.51872146118721463</v>
      </c>
      <c r="BC38" s="55">
        <v>1</v>
      </c>
      <c r="BD38" s="36">
        <v>1</v>
      </c>
      <c r="BE38" s="36">
        <v>1</v>
      </c>
      <c r="BF38" s="56">
        <v>0.65418569254185699</v>
      </c>
      <c r="BG38" s="55">
        <v>1</v>
      </c>
      <c r="BH38" s="36">
        <v>1</v>
      </c>
      <c r="BI38" s="36">
        <v>1</v>
      </c>
      <c r="BJ38" s="56">
        <v>0.67773972602739718</v>
      </c>
      <c r="BL38" s="36">
        <v>1</v>
      </c>
      <c r="BM38" s="36">
        <v>0.99010654490106542</v>
      </c>
      <c r="BN38" s="36">
        <v>0.90106544901065444</v>
      </c>
      <c r="BO38" s="36">
        <v>0.47777777777777775</v>
      </c>
      <c r="BQ38" s="29">
        <v>1</v>
      </c>
      <c r="BR38" s="31">
        <v>0.9872146118721461</v>
      </c>
      <c r="BS38" s="32">
        <v>0.89436834094368345</v>
      </c>
      <c r="BT38" s="33">
        <v>0.41187214611872147</v>
      </c>
      <c r="BV38" s="29">
        <v>1</v>
      </c>
      <c r="BW38" s="31">
        <v>0.99056316590563165</v>
      </c>
      <c r="BX38" s="32">
        <v>0.92922374429223742</v>
      </c>
      <c r="BY38" s="33">
        <v>0.54855403348554033</v>
      </c>
      <c r="CA38" s="29">
        <v>1</v>
      </c>
      <c r="CB38" s="31">
        <v>0.99071537290715372</v>
      </c>
      <c r="CC38" s="32">
        <v>0.92937595129375949</v>
      </c>
      <c r="CD38" s="33">
        <v>0.52389649923896497</v>
      </c>
    </row>
    <row r="39" spans="2:82" x14ac:dyDescent="0.55000000000000004">
      <c r="B39" s="179"/>
      <c r="C39" s="185"/>
      <c r="D39" s="182"/>
      <c r="E39" s="85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1</v>
      </c>
      <c r="AE39" s="34">
        <v>0.99710806697108068</v>
      </c>
      <c r="AF39" s="35">
        <v>0.9859969558599696</v>
      </c>
      <c r="AG39" s="34">
        <v>0.96864535768645355</v>
      </c>
      <c r="AH39" s="34">
        <v>1</v>
      </c>
      <c r="AI39" s="34">
        <v>0.99482496194824965</v>
      </c>
      <c r="AJ39" s="34">
        <v>0.98310502283105028</v>
      </c>
      <c r="AK39" s="34">
        <v>0.96925418569254185</v>
      </c>
      <c r="AL39" s="34">
        <v>1</v>
      </c>
      <c r="AM39" s="34">
        <v>0.99436834094368343</v>
      </c>
      <c r="AN39" s="34">
        <v>0.98066971080669707</v>
      </c>
      <c r="AO39" s="34">
        <v>0.96179604261796037</v>
      </c>
      <c r="AP39" s="34">
        <v>0.70030441400304411</v>
      </c>
      <c r="AQ39" s="34">
        <v>0.64155251141552516</v>
      </c>
      <c r="AR39" s="35">
        <v>0.58919330289193295</v>
      </c>
      <c r="AS39" s="34">
        <v>0.52724505327245053</v>
      </c>
      <c r="AT39" s="34">
        <v>0.65890410958904111</v>
      </c>
      <c r="AU39" s="34">
        <v>0.60273972602739723</v>
      </c>
      <c r="AV39" s="34">
        <v>0.54109589041095885</v>
      </c>
      <c r="AW39" s="34">
        <v>0.49863013698630132</v>
      </c>
      <c r="AX39" s="34">
        <v>0.61095890410958908</v>
      </c>
      <c r="AY39" s="34">
        <v>0.55083713850837146</v>
      </c>
      <c r="AZ39" s="34">
        <v>0.49802130898021313</v>
      </c>
      <c r="BA39" s="34">
        <v>0.44961948249619488</v>
      </c>
      <c r="BC39" s="57">
        <f t="shared" ref="BC39:BC57" si="4">L39</f>
        <v>1</v>
      </c>
      <c r="BD39" s="34">
        <f t="shared" ref="BD39:BD57" si="5">X39</f>
        <v>1</v>
      </c>
      <c r="BE39" s="34">
        <f t="shared" ref="BE39:BE57" si="6">AJ39</f>
        <v>0.98310502283105028</v>
      </c>
      <c r="BF39" s="58">
        <f t="shared" ref="BF39:BF57" si="7">AV39</f>
        <v>0.54109589041095885</v>
      </c>
      <c r="BG39" s="57">
        <v>1</v>
      </c>
      <c r="BH39" s="34">
        <v>1</v>
      </c>
      <c r="BI39" s="34">
        <v>0.98573059360730597</v>
      </c>
      <c r="BJ39" s="58">
        <v>0.5610730593607306</v>
      </c>
      <c r="BL39" s="34">
        <v>1</v>
      </c>
      <c r="BM39" s="34">
        <v>1</v>
      </c>
      <c r="BN39" s="34">
        <v>0.96149162861491633</v>
      </c>
      <c r="BO39" s="34">
        <v>0.560882800608828</v>
      </c>
      <c r="BQ39" s="14">
        <v>1</v>
      </c>
      <c r="BR39" s="16">
        <v>1</v>
      </c>
      <c r="BS39" s="18">
        <v>0.9707762557077626</v>
      </c>
      <c r="BT39" s="19">
        <v>0.46940639269406392</v>
      </c>
      <c r="BV39" s="14">
        <v>1</v>
      </c>
      <c r="BW39" s="16">
        <v>1</v>
      </c>
      <c r="BX39" s="18">
        <v>1</v>
      </c>
      <c r="BY39" s="19">
        <v>0.67458143074581423</v>
      </c>
      <c r="CA39" s="14">
        <v>1</v>
      </c>
      <c r="CB39" s="16">
        <v>1</v>
      </c>
      <c r="CC39" s="18">
        <v>1</v>
      </c>
      <c r="CD39" s="19">
        <v>0.64855403348554042</v>
      </c>
    </row>
    <row r="40" spans="2:82" x14ac:dyDescent="0.55000000000000004">
      <c r="B40" s="179"/>
      <c r="C40" s="185"/>
      <c r="D40" s="183"/>
      <c r="E40" s="86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0.9908675799086758</v>
      </c>
      <c r="S40" s="38">
        <v>0.99041095890410957</v>
      </c>
      <c r="T40" s="39">
        <v>0.98934550989345516</v>
      </c>
      <c r="U40" s="38">
        <v>0.98812785388127855</v>
      </c>
      <c r="V40" s="38">
        <v>0.99071537290715372</v>
      </c>
      <c r="W40" s="38">
        <v>0.99041095890410957</v>
      </c>
      <c r="X40" s="38">
        <v>0.98873668188736685</v>
      </c>
      <c r="Y40" s="38">
        <v>0.98812785388127855</v>
      </c>
      <c r="Z40" s="38">
        <v>0.9896499238964992</v>
      </c>
      <c r="AA40" s="38">
        <v>0.98873668188736685</v>
      </c>
      <c r="AB40" s="38">
        <v>0.9878234398782344</v>
      </c>
      <c r="AC40" s="38">
        <v>0.98675799086757987</v>
      </c>
      <c r="AD40" s="38">
        <v>0.93515981735159814</v>
      </c>
      <c r="AE40" s="38">
        <v>0.92237442922374435</v>
      </c>
      <c r="AF40" s="39">
        <v>0.90974124809741252</v>
      </c>
      <c r="AG40" s="38">
        <v>0.897716894977169</v>
      </c>
      <c r="AH40" s="38">
        <v>0.9312024353120244</v>
      </c>
      <c r="AI40" s="38">
        <v>0.91872146118721465</v>
      </c>
      <c r="AJ40" s="38">
        <v>0.9038051750380518</v>
      </c>
      <c r="AK40" s="38">
        <v>0.89741248097412485</v>
      </c>
      <c r="AL40" s="38">
        <v>0.92541856925418564</v>
      </c>
      <c r="AM40" s="38">
        <v>0.91308980213089797</v>
      </c>
      <c r="AN40" s="38">
        <v>0.89939117199391172</v>
      </c>
      <c r="AO40" s="38">
        <v>0.88964992389649922</v>
      </c>
      <c r="AP40" s="38">
        <v>0.56301369863013706</v>
      </c>
      <c r="AQ40" s="38">
        <v>0.52054794520547953</v>
      </c>
      <c r="AR40" s="39">
        <v>0.48066971080669707</v>
      </c>
      <c r="AS40" s="38">
        <v>0.44779299847792997</v>
      </c>
      <c r="AT40" s="38">
        <v>0.53181126331811268</v>
      </c>
      <c r="AU40" s="38">
        <v>0.48584474885844753</v>
      </c>
      <c r="AV40" s="38">
        <v>0.45403348554033485</v>
      </c>
      <c r="AW40" s="38">
        <v>0.4330289193302892</v>
      </c>
      <c r="AX40" s="38">
        <v>0.4859969558599696</v>
      </c>
      <c r="AY40" s="38">
        <v>0.45388127853881277</v>
      </c>
      <c r="AZ40" s="38">
        <v>0.42846270928462704</v>
      </c>
      <c r="BA40" s="38">
        <v>0.40197869101978689</v>
      </c>
      <c r="BC40" s="59">
        <v>1</v>
      </c>
      <c r="BD40" s="38">
        <v>0.98873668188736685</v>
      </c>
      <c r="BE40" s="38">
        <v>0.9038051750380518</v>
      </c>
      <c r="BF40" s="60">
        <v>0.45403348554033485</v>
      </c>
      <c r="BG40" s="59">
        <v>1</v>
      </c>
      <c r="BH40" s="38">
        <v>0.96073059360730595</v>
      </c>
      <c r="BI40" s="38">
        <v>0.85353881278538812</v>
      </c>
      <c r="BJ40" s="60">
        <v>0.466324200913242</v>
      </c>
      <c r="BL40" s="38">
        <v>1</v>
      </c>
      <c r="BM40" s="38">
        <v>1</v>
      </c>
      <c r="BN40" s="38">
        <v>0.9920852359208524</v>
      </c>
      <c r="BO40" s="38">
        <v>0.67245053272450539</v>
      </c>
      <c r="BQ40" s="20">
        <v>1</v>
      </c>
      <c r="BR40" s="22">
        <v>1</v>
      </c>
      <c r="BS40" s="23">
        <v>0.9975646879756469</v>
      </c>
      <c r="BT40" s="24">
        <v>0.55068493150684938</v>
      </c>
      <c r="BV40" s="20">
        <v>1</v>
      </c>
      <c r="BW40" s="22">
        <v>1</v>
      </c>
      <c r="BX40" s="23">
        <v>1</v>
      </c>
      <c r="BY40" s="24">
        <v>0.83774733637747334</v>
      </c>
      <c r="CA40" s="20">
        <v>1</v>
      </c>
      <c r="CB40" s="22">
        <v>1</v>
      </c>
      <c r="CC40" s="23">
        <v>1</v>
      </c>
      <c r="CD40" s="24">
        <v>0.81354642313546421</v>
      </c>
    </row>
    <row r="41" spans="2:82" x14ac:dyDescent="0.55000000000000004">
      <c r="B41" s="179"/>
      <c r="C41" s="185"/>
      <c r="D41" s="181" t="s">
        <v>2</v>
      </c>
      <c r="E41" s="84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0.97031963470319638</v>
      </c>
      <c r="AQ41" s="36">
        <v>0.91643835616438352</v>
      </c>
      <c r="AR41" s="37">
        <v>0.83698630136986307</v>
      </c>
      <c r="AS41" s="36">
        <v>0.75296803652968036</v>
      </c>
      <c r="AT41" s="36">
        <v>0.92283105022831047</v>
      </c>
      <c r="AU41" s="36">
        <v>0.84246575342465757</v>
      </c>
      <c r="AV41" s="36">
        <v>0.75068493150684934</v>
      </c>
      <c r="AW41" s="36">
        <v>0.69223744292237444</v>
      </c>
      <c r="AX41" s="36">
        <v>0.81735159817351599</v>
      </c>
      <c r="AY41" s="36">
        <v>0.75068493150684934</v>
      </c>
      <c r="AZ41" s="36">
        <v>0.66849315068493143</v>
      </c>
      <c r="BA41" s="36">
        <v>0.59908675799086764</v>
      </c>
      <c r="BC41" s="55">
        <v>1</v>
      </c>
      <c r="BD41" s="36">
        <v>1</v>
      </c>
      <c r="BE41" s="36">
        <v>1</v>
      </c>
      <c r="BF41" s="56">
        <v>0.75068493150684934</v>
      </c>
      <c r="BG41" s="55">
        <v>1</v>
      </c>
      <c r="BH41" s="36">
        <v>0.94486301369863013</v>
      </c>
      <c r="BI41" s="36">
        <v>0.93949771689497719</v>
      </c>
      <c r="BJ41" s="56">
        <v>0.69509132420091324</v>
      </c>
      <c r="BL41" s="36">
        <v>1</v>
      </c>
      <c r="BM41" s="36">
        <v>0.93789954337899539</v>
      </c>
      <c r="BN41" s="36">
        <v>1</v>
      </c>
      <c r="BO41" s="36">
        <v>0.55342465753424652</v>
      </c>
      <c r="BQ41" s="29">
        <v>1</v>
      </c>
      <c r="BR41" s="31">
        <v>0.92922374429223742</v>
      </c>
      <c r="BS41" s="32">
        <v>1</v>
      </c>
      <c r="BT41" s="33">
        <v>0.43196347031963467</v>
      </c>
      <c r="BV41" s="29">
        <v>1</v>
      </c>
      <c r="BW41" s="31">
        <v>0.95022831050228307</v>
      </c>
      <c r="BX41" s="32">
        <v>1</v>
      </c>
      <c r="BY41" s="33">
        <v>0.59223744292237446</v>
      </c>
      <c r="CA41" s="29">
        <v>1</v>
      </c>
      <c r="CB41" s="31">
        <v>0.94748858447488582</v>
      </c>
      <c r="CC41" s="32">
        <v>1</v>
      </c>
      <c r="CD41" s="33">
        <v>0.5639269406392694</v>
      </c>
    </row>
    <row r="42" spans="2:82" x14ac:dyDescent="0.55000000000000004">
      <c r="B42" s="179"/>
      <c r="C42" s="185"/>
      <c r="D42" s="182"/>
      <c r="E42" s="85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1</v>
      </c>
      <c r="U42" s="34">
        <v>0.9981735159817352</v>
      </c>
      <c r="V42" s="34">
        <v>1</v>
      </c>
      <c r="W42" s="34">
        <v>1</v>
      </c>
      <c r="X42" s="34">
        <v>1</v>
      </c>
      <c r="Y42" s="34">
        <v>0.99771689497716898</v>
      </c>
      <c r="Z42" s="34">
        <v>1</v>
      </c>
      <c r="AA42" s="34">
        <v>1</v>
      </c>
      <c r="AB42" s="34">
        <v>1</v>
      </c>
      <c r="AC42" s="34">
        <v>0.99497716894977173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0.74657534246575341</v>
      </c>
      <c r="AQ42" s="34">
        <v>0.71506849315068499</v>
      </c>
      <c r="AR42" s="35">
        <v>0.67123287671232879</v>
      </c>
      <c r="AS42" s="34">
        <v>0.61826484018264838</v>
      </c>
      <c r="AT42" s="34">
        <v>0.7173515981735159</v>
      </c>
      <c r="AU42" s="34">
        <v>0.6625570776255707</v>
      </c>
      <c r="AV42" s="34">
        <v>0.61187214611872154</v>
      </c>
      <c r="AW42" s="34">
        <v>0.57260273972602738</v>
      </c>
      <c r="AX42" s="34">
        <v>0.64931506849315068</v>
      </c>
      <c r="AY42" s="34">
        <v>0.60730593607305938</v>
      </c>
      <c r="AZ42" s="34">
        <v>0.55799086757990868</v>
      </c>
      <c r="BA42" s="34">
        <v>0.48949771689497712</v>
      </c>
      <c r="BC42" s="57">
        <f t="shared" si="4"/>
        <v>1</v>
      </c>
      <c r="BD42" s="34">
        <f t="shared" si="5"/>
        <v>1</v>
      </c>
      <c r="BE42" s="34">
        <f t="shared" si="6"/>
        <v>1</v>
      </c>
      <c r="BF42" s="58">
        <f t="shared" si="7"/>
        <v>0.61187214611872154</v>
      </c>
      <c r="BG42" s="57">
        <v>1</v>
      </c>
      <c r="BH42" s="34">
        <v>0.80273972602739729</v>
      </c>
      <c r="BI42" s="34">
        <v>0.80627853881278533</v>
      </c>
      <c r="BJ42" s="58">
        <v>0.57431506849315062</v>
      </c>
      <c r="BL42" s="34">
        <v>1</v>
      </c>
      <c r="BM42" s="34">
        <v>0.98858447488584478</v>
      </c>
      <c r="BN42" s="34">
        <v>1</v>
      </c>
      <c r="BO42" s="34">
        <v>0.67579908675799083</v>
      </c>
      <c r="BQ42" s="14">
        <v>1</v>
      </c>
      <c r="BR42" s="16">
        <v>0.99954337899543377</v>
      </c>
      <c r="BS42" s="18">
        <v>1</v>
      </c>
      <c r="BT42" s="19">
        <v>0.51917808219178085</v>
      </c>
      <c r="BV42" s="14">
        <v>1</v>
      </c>
      <c r="BW42" s="16">
        <v>1</v>
      </c>
      <c r="BX42" s="18">
        <v>1</v>
      </c>
      <c r="BY42" s="19">
        <v>0.73470319634703196</v>
      </c>
      <c r="CA42" s="14">
        <v>1</v>
      </c>
      <c r="CB42" s="16">
        <v>1</v>
      </c>
      <c r="CC42" s="18">
        <v>1</v>
      </c>
      <c r="CD42" s="19">
        <v>0.71141552511415518</v>
      </c>
    </row>
    <row r="43" spans="2:82" x14ac:dyDescent="0.55000000000000004">
      <c r="B43" s="179"/>
      <c r="C43" s="185"/>
      <c r="D43" s="183"/>
      <c r="E43" s="86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0.95114155251141552</v>
      </c>
      <c r="S43" s="38">
        <v>0.94748858447488582</v>
      </c>
      <c r="T43" s="39">
        <v>0.94246575342465755</v>
      </c>
      <c r="U43" s="38">
        <v>0.93561643835616437</v>
      </c>
      <c r="V43" s="38">
        <v>0.9488584474885845</v>
      </c>
      <c r="W43" s="38">
        <v>0.94246575342465755</v>
      </c>
      <c r="X43" s="38">
        <v>0.93561643835616437</v>
      </c>
      <c r="Y43" s="38">
        <v>0.93196347031963467</v>
      </c>
      <c r="Z43" s="38">
        <v>0.94200913242009132</v>
      </c>
      <c r="AA43" s="38">
        <v>0.93652968036529682</v>
      </c>
      <c r="AB43" s="38">
        <v>0.93242009132420089</v>
      </c>
      <c r="AC43" s="38">
        <v>0.9269406392694064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0.60182648401826477</v>
      </c>
      <c r="AQ43" s="38">
        <v>0.57671232876712331</v>
      </c>
      <c r="AR43" s="39">
        <v>0.53835616438356171</v>
      </c>
      <c r="AS43" s="38">
        <v>0.48812785388127855</v>
      </c>
      <c r="AT43" s="38">
        <v>0.57442922374429228</v>
      </c>
      <c r="AU43" s="38">
        <v>0.53059360730593608</v>
      </c>
      <c r="AV43" s="38">
        <v>0.48127853881278537</v>
      </c>
      <c r="AW43" s="38">
        <v>0.45753424657534247</v>
      </c>
      <c r="AX43" s="38">
        <v>0.50319634703196348</v>
      </c>
      <c r="AY43" s="38">
        <v>0.47488584474885842</v>
      </c>
      <c r="AZ43" s="38">
        <v>0.44246575342465755</v>
      </c>
      <c r="BA43" s="38">
        <v>0.4269406392694064</v>
      </c>
      <c r="BC43" s="59">
        <v>1</v>
      </c>
      <c r="BD43" s="38">
        <v>0.93561643835616437</v>
      </c>
      <c r="BE43" s="38">
        <v>1</v>
      </c>
      <c r="BF43" s="60">
        <v>0.48127853881278537</v>
      </c>
      <c r="BG43" s="59">
        <v>1</v>
      </c>
      <c r="BH43" s="38">
        <v>0.6523972602739726</v>
      </c>
      <c r="BI43" s="38">
        <v>0.70479452054794522</v>
      </c>
      <c r="BJ43" s="60">
        <v>0.46757990867579913</v>
      </c>
      <c r="BL43" s="38">
        <v>1</v>
      </c>
      <c r="BM43" s="38">
        <v>1</v>
      </c>
      <c r="BN43" s="38">
        <v>1</v>
      </c>
      <c r="BO43" s="38">
        <v>0.85525114155251147</v>
      </c>
      <c r="BQ43" s="20">
        <v>1</v>
      </c>
      <c r="BR43" s="22">
        <v>1</v>
      </c>
      <c r="BS43" s="23">
        <v>1</v>
      </c>
      <c r="BT43" s="24">
        <v>0.62968036529680371</v>
      </c>
      <c r="BV43" s="20">
        <v>1</v>
      </c>
      <c r="BW43" s="22">
        <v>1</v>
      </c>
      <c r="BX43" s="23">
        <v>1</v>
      </c>
      <c r="BY43" s="24">
        <v>0.9506849315068493</v>
      </c>
      <c r="CA43" s="20">
        <v>1</v>
      </c>
      <c r="CB43" s="22">
        <v>1</v>
      </c>
      <c r="CC43" s="23">
        <v>1</v>
      </c>
      <c r="CD43" s="24">
        <v>0.908675799086758</v>
      </c>
    </row>
    <row r="44" spans="2:82" x14ac:dyDescent="0.55000000000000004">
      <c r="B44" s="179"/>
      <c r="C44" s="185"/>
      <c r="D44" s="181" t="s">
        <v>1</v>
      </c>
      <c r="E44" s="84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7">
        <v>0.99942922374429222</v>
      </c>
      <c r="U44" s="36">
        <v>0.98299086757990872</v>
      </c>
      <c r="V44" s="36">
        <v>1</v>
      </c>
      <c r="W44" s="36">
        <v>1</v>
      </c>
      <c r="X44" s="36">
        <v>0.99874429223744288</v>
      </c>
      <c r="Y44" s="36">
        <v>0.98276255707762561</v>
      </c>
      <c r="Z44" s="36">
        <v>1</v>
      </c>
      <c r="AA44" s="36">
        <v>1</v>
      </c>
      <c r="AB44" s="36">
        <v>0.99851598173515976</v>
      </c>
      <c r="AC44" s="36">
        <v>0.97933789954337902</v>
      </c>
      <c r="AD44" s="36">
        <v>1</v>
      </c>
      <c r="AE44" s="36">
        <v>1</v>
      </c>
      <c r="AF44" s="37">
        <v>0.9963470319634703</v>
      </c>
      <c r="AG44" s="36">
        <v>0.95776255707762559</v>
      </c>
      <c r="AH44" s="36">
        <v>1</v>
      </c>
      <c r="AI44" s="36">
        <v>1</v>
      </c>
      <c r="AJ44" s="36">
        <v>0.99246575342465748</v>
      </c>
      <c r="AK44" s="36">
        <v>0.95753424657534247</v>
      </c>
      <c r="AL44" s="36">
        <v>1</v>
      </c>
      <c r="AM44" s="36">
        <v>1</v>
      </c>
      <c r="AN44" s="36">
        <v>0.99280821917808215</v>
      </c>
      <c r="AO44" s="36">
        <v>0.94178082191780821</v>
      </c>
      <c r="AP44" s="36">
        <v>0.8804794520547945</v>
      </c>
      <c r="AQ44" s="36">
        <v>0.81803652968036533</v>
      </c>
      <c r="AR44" s="37">
        <v>0.74063926940639269</v>
      </c>
      <c r="AS44" s="36">
        <v>0.66472602739726028</v>
      </c>
      <c r="AT44" s="36">
        <v>0.83413242009132427</v>
      </c>
      <c r="AU44" s="36">
        <v>0.75331050228310503</v>
      </c>
      <c r="AV44" s="36">
        <v>0.67477168949771693</v>
      </c>
      <c r="AW44" s="36">
        <v>0.61883561643835616</v>
      </c>
      <c r="AX44" s="36">
        <v>0.75764840182648396</v>
      </c>
      <c r="AY44" s="36">
        <v>0.6834474885844749</v>
      </c>
      <c r="AZ44" s="36">
        <v>0.61472602739726023</v>
      </c>
      <c r="BA44" s="36">
        <v>0.53824200913242004</v>
      </c>
      <c r="BC44" s="55">
        <v>1</v>
      </c>
      <c r="BD44" s="36">
        <v>0.99874429223744288</v>
      </c>
      <c r="BE44" s="36">
        <v>0.99246575342465748</v>
      </c>
      <c r="BF44" s="56">
        <v>0.67477168949771693</v>
      </c>
      <c r="BG44" s="55">
        <v>1</v>
      </c>
      <c r="BH44" s="36">
        <v>0.98150684931506849</v>
      </c>
      <c r="BI44" s="36">
        <v>0.97123287671232872</v>
      </c>
      <c r="BJ44" s="56">
        <v>0.68458904109589036</v>
      </c>
      <c r="BL44" s="36">
        <v>1</v>
      </c>
      <c r="BM44" s="36">
        <v>0.95547945205479456</v>
      </c>
      <c r="BN44" s="36">
        <v>0.87077625570776251</v>
      </c>
      <c r="BO44" s="36">
        <v>0.4989726027397261</v>
      </c>
      <c r="BQ44" s="29">
        <v>1</v>
      </c>
      <c r="BR44" s="31">
        <v>0.95308219178082187</v>
      </c>
      <c r="BS44" s="32">
        <v>0.86084474885844742</v>
      </c>
      <c r="BT44" s="33">
        <v>0.41986301369863011</v>
      </c>
      <c r="BV44" s="29">
        <v>1</v>
      </c>
      <c r="BW44" s="31">
        <v>0.96518264840182644</v>
      </c>
      <c r="BX44" s="32">
        <v>0.89714611872146122</v>
      </c>
      <c r="BY44" s="33">
        <v>0.55410958904109586</v>
      </c>
      <c r="CA44" s="29">
        <v>1</v>
      </c>
      <c r="CB44" s="31">
        <v>0.96506849315068499</v>
      </c>
      <c r="CC44" s="32">
        <v>0.89623287671232876</v>
      </c>
      <c r="CD44" s="33">
        <v>0.52842465753424661</v>
      </c>
    </row>
    <row r="45" spans="2:82" x14ac:dyDescent="0.55000000000000004">
      <c r="B45" s="179"/>
      <c r="C45" s="185"/>
      <c r="D45" s="182"/>
      <c r="E45" s="85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0.98573059360730597</v>
      </c>
      <c r="S45" s="34">
        <v>0.97876712328767124</v>
      </c>
      <c r="T45" s="35">
        <v>0.97214611872146117</v>
      </c>
      <c r="U45" s="34">
        <v>0.96495433789954332</v>
      </c>
      <c r="V45" s="34">
        <v>0.9864155251141552</v>
      </c>
      <c r="W45" s="34">
        <v>0.97694063926940644</v>
      </c>
      <c r="X45" s="34">
        <v>0.96986301369863015</v>
      </c>
      <c r="Y45" s="34">
        <v>0.96404109589041098</v>
      </c>
      <c r="Z45" s="34">
        <v>0.9861872146118722</v>
      </c>
      <c r="AA45" s="34">
        <v>0.97602739726027399</v>
      </c>
      <c r="AB45" s="34">
        <v>0.96837899543378991</v>
      </c>
      <c r="AC45" s="34">
        <v>0.96187214611872141</v>
      </c>
      <c r="AD45" s="34">
        <v>0.96061643835616439</v>
      </c>
      <c r="AE45" s="34">
        <v>0.94143835616438354</v>
      </c>
      <c r="AF45" s="35">
        <v>0.92089041095890412</v>
      </c>
      <c r="AG45" s="34">
        <v>0.9</v>
      </c>
      <c r="AH45" s="34">
        <v>0.96312785388127853</v>
      </c>
      <c r="AI45" s="34">
        <v>0.93573059360730593</v>
      </c>
      <c r="AJ45" s="34">
        <v>0.91289954337899548</v>
      </c>
      <c r="AK45" s="34">
        <v>0.89634703196347032</v>
      </c>
      <c r="AL45" s="34">
        <v>0.96038812785388128</v>
      </c>
      <c r="AM45" s="34">
        <v>0.93253424657534245</v>
      </c>
      <c r="AN45" s="34">
        <v>0.90878995433789955</v>
      </c>
      <c r="AO45" s="34">
        <v>0.88664383561643834</v>
      </c>
      <c r="AP45" s="34">
        <v>0.71221461187214619</v>
      </c>
      <c r="AQ45" s="34">
        <v>0.65468036529680362</v>
      </c>
      <c r="AR45" s="35">
        <v>0.61073059360730597</v>
      </c>
      <c r="AS45" s="34">
        <v>0.55045662100456616</v>
      </c>
      <c r="AT45" s="34">
        <v>0.67043378995433789</v>
      </c>
      <c r="AU45" s="34">
        <v>0.61484018264840179</v>
      </c>
      <c r="AV45" s="34">
        <v>0.55673515981735155</v>
      </c>
      <c r="AW45" s="34">
        <v>0.51518264840182648</v>
      </c>
      <c r="AX45" s="34">
        <v>0.61324200913242011</v>
      </c>
      <c r="AY45" s="34">
        <v>0.56198630136986305</v>
      </c>
      <c r="AZ45" s="34">
        <v>0.51118721461187211</v>
      </c>
      <c r="BA45" s="34">
        <v>0.45616438356164379</v>
      </c>
      <c r="BC45" s="57">
        <f t="shared" si="4"/>
        <v>1</v>
      </c>
      <c r="BD45" s="34">
        <f t="shared" si="5"/>
        <v>0.96986301369863015</v>
      </c>
      <c r="BE45" s="34">
        <f t="shared" si="6"/>
        <v>0.91289954337899548</v>
      </c>
      <c r="BF45" s="58">
        <f t="shared" si="7"/>
        <v>0.55673515981735155</v>
      </c>
      <c r="BG45" s="57">
        <v>1</v>
      </c>
      <c r="BH45" s="34">
        <v>0.92517123287671232</v>
      </c>
      <c r="BI45" s="34">
        <v>0.88042237442922378</v>
      </c>
      <c r="BJ45" s="58">
        <v>0.56581050228310503</v>
      </c>
      <c r="BL45" s="34">
        <v>1</v>
      </c>
      <c r="BM45" s="34">
        <v>0.96518264840182644</v>
      </c>
      <c r="BN45" s="34">
        <v>0.90228310502283104</v>
      </c>
      <c r="BO45" s="34">
        <v>0.60479452054794525</v>
      </c>
      <c r="BQ45" s="14">
        <v>1</v>
      </c>
      <c r="BR45" s="16">
        <v>0.9642694063926941</v>
      </c>
      <c r="BS45" s="18">
        <v>0.89566210045662098</v>
      </c>
      <c r="BT45" s="19">
        <v>0.47614155251141554</v>
      </c>
      <c r="BV45" s="14">
        <v>1</v>
      </c>
      <c r="BW45" s="16">
        <v>0.98390410958904106</v>
      </c>
      <c r="BX45" s="18">
        <v>0.95239726027397265</v>
      </c>
      <c r="BY45" s="19">
        <v>0.6907534246575342</v>
      </c>
      <c r="CA45" s="14">
        <v>1</v>
      </c>
      <c r="CB45" s="16">
        <v>0.98504566210045663</v>
      </c>
      <c r="CC45" s="18">
        <v>0.95833333333333337</v>
      </c>
      <c r="CD45" s="19">
        <v>0.65833333333333333</v>
      </c>
    </row>
    <row r="46" spans="2:82" x14ac:dyDescent="0.55000000000000004">
      <c r="B46" s="179"/>
      <c r="C46" s="186"/>
      <c r="D46" s="194"/>
      <c r="E46" s="86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0.966324200913242</v>
      </c>
      <c r="S46" s="40">
        <v>0.96278538812785386</v>
      </c>
      <c r="T46" s="41">
        <v>0.95787671232876714</v>
      </c>
      <c r="U46" s="40">
        <v>0.95468036529680367</v>
      </c>
      <c r="V46" s="40">
        <v>0.96541095890410955</v>
      </c>
      <c r="W46" s="40">
        <v>0.96050228310502284</v>
      </c>
      <c r="X46" s="40">
        <v>0.95582191780821923</v>
      </c>
      <c r="Y46" s="40">
        <v>0.9535388127853881</v>
      </c>
      <c r="Z46" s="40">
        <v>0.9634703196347032</v>
      </c>
      <c r="AA46" s="40">
        <v>0.95878995433789949</v>
      </c>
      <c r="AB46" s="40">
        <v>0.95445205479452055</v>
      </c>
      <c r="AC46" s="40">
        <v>0.9525114155251142</v>
      </c>
      <c r="AD46" s="40">
        <v>0.90182648401826482</v>
      </c>
      <c r="AE46" s="40">
        <v>0.89075342465753427</v>
      </c>
      <c r="AF46" s="41">
        <v>0.8786529680365297</v>
      </c>
      <c r="AG46" s="40">
        <v>0.86609589041095891</v>
      </c>
      <c r="AH46" s="40">
        <v>0.89863013698630134</v>
      </c>
      <c r="AI46" s="40">
        <v>0.88573059360730588</v>
      </c>
      <c r="AJ46" s="40">
        <v>0.8705479452054794</v>
      </c>
      <c r="AK46" s="40">
        <v>0.86312785388127855</v>
      </c>
      <c r="AL46" s="40">
        <v>0.89178082191780828</v>
      </c>
      <c r="AM46" s="40">
        <v>0.87956621004566204</v>
      </c>
      <c r="AN46" s="40">
        <v>0.86552511415525113</v>
      </c>
      <c r="AO46" s="40">
        <v>0.85856164383561651</v>
      </c>
      <c r="AP46" s="40">
        <v>0.56883561643835612</v>
      </c>
      <c r="AQ46" s="40">
        <v>0.53242009132420087</v>
      </c>
      <c r="AR46" s="41">
        <v>0.49200913242009126</v>
      </c>
      <c r="AS46" s="40">
        <v>0.45707762557077625</v>
      </c>
      <c r="AT46" s="40">
        <v>0.5355022831050229</v>
      </c>
      <c r="AU46" s="40">
        <v>0.49292237442922371</v>
      </c>
      <c r="AV46" s="40">
        <v>0.45547945205479445</v>
      </c>
      <c r="AW46" s="40">
        <v>0.43652968036529682</v>
      </c>
      <c r="AX46" s="40">
        <v>0.48413242009132418</v>
      </c>
      <c r="AY46" s="40">
        <v>0.45490867579908678</v>
      </c>
      <c r="AZ46" s="40">
        <v>0.43219178082191778</v>
      </c>
      <c r="BA46" s="40">
        <v>0.40993150684931501</v>
      </c>
      <c r="BC46" s="61">
        <v>1</v>
      </c>
      <c r="BD46" s="40">
        <v>0.95582191780821923</v>
      </c>
      <c r="BE46" s="40">
        <v>0.8705479452054794</v>
      </c>
      <c r="BF46" s="62">
        <v>0.45547945205479445</v>
      </c>
      <c r="BG46" s="61">
        <v>1</v>
      </c>
      <c r="BH46" s="40">
        <v>0.86523972602739729</v>
      </c>
      <c r="BI46" s="40">
        <v>0.81044520547945198</v>
      </c>
      <c r="BJ46" s="62">
        <v>0.46232876712328763</v>
      </c>
      <c r="BL46" s="40">
        <v>1</v>
      </c>
      <c r="BM46" s="40">
        <v>0.9809360730593607</v>
      </c>
      <c r="BN46" s="40">
        <v>0.95388127853881277</v>
      </c>
      <c r="BO46" s="40">
        <v>0.73652968036529676</v>
      </c>
      <c r="BQ46" s="20">
        <v>1</v>
      </c>
      <c r="BR46" s="22">
        <v>0.98801369863013699</v>
      </c>
      <c r="BS46" s="23">
        <v>0.96586757990867578</v>
      </c>
      <c r="BT46" s="24">
        <v>0.56894977168949779</v>
      </c>
      <c r="BV46" s="20">
        <v>1</v>
      </c>
      <c r="BW46" s="22">
        <v>1</v>
      </c>
      <c r="BX46" s="23">
        <v>1</v>
      </c>
      <c r="BY46" s="24">
        <v>0.85490867579908669</v>
      </c>
      <c r="CA46" s="20">
        <v>1</v>
      </c>
      <c r="CB46" s="22">
        <v>1</v>
      </c>
      <c r="CC46" s="23">
        <v>1</v>
      </c>
      <c r="CD46" s="24">
        <v>0.8238584474885845</v>
      </c>
    </row>
    <row r="47" spans="2:82" ht="18" customHeight="1" x14ac:dyDescent="0.55000000000000004">
      <c r="B47" s="179"/>
      <c r="C47" s="184" t="s">
        <v>4</v>
      </c>
      <c r="D47" s="181" t="s">
        <v>3</v>
      </c>
      <c r="E47" s="84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0.95388127853881277</v>
      </c>
      <c r="AQ47" s="88">
        <v>0.89863013698630134</v>
      </c>
      <c r="AR47" s="89">
        <v>0.81826484018264845</v>
      </c>
      <c r="AS47" s="88">
        <v>0.73333333333333339</v>
      </c>
      <c r="AT47" s="88">
        <v>0.91095890410958902</v>
      </c>
      <c r="AU47" s="88">
        <v>0.83470319634703194</v>
      </c>
      <c r="AV47" s="88">
        <v>0.74292237442922371</v>
      </c>
      <c r="AW47" s="88">
        <v>0.68630136986301371</v>
      </c>
      <c r="AX47" s="88">
        <v>0.81689497716894977</v>
      </c>
      <c r="AY47" s="88">
        <v>0.74018264840182646</v>
      </c>
      <c r="AZ47" s="88">
        <v>0.66164383561643836</v>
      </c>
      <c r="BA47" s="88">
        <v>0.59589041095890405</v>
      </c>
      <c r="BC47" s="94">
        <v>1</v>
      </c>
      <c r="BD47" s="88">
        <v>1</v>
      </c>
      <c r="BE47" s="88">
        <v>1</v>
      </c>
      <c r="BF47" s="95">
        <v>0.74292237442922371</v>
      </c>
      <c r="BG47" s="94">
        <v>1</v>
      </c>
      <c r="BH47" s="88">
        <v>1</v>
      </c>
      <c r="BI47" s="88">
        <v>1</v>
      </c>
      <c r="BJ47" s="95">
        <v>0.67773972602739718</v>
      </c>
      <c r="BL47" s="88">
        <v>1</v>
      </c>
      <c r="BM47" s="88">
        <v>0.89086757990867582</v>
      </c>
      <c r="BN47" s="88">
        <v>0.73835616438356166</v>
      </c>
      <c r="BO47" s="88">
        <v>0.5602739726027397</v>
      </c>
      <c r="BQ47" s="92">
        <v>1</v>
      </c>
      <c r="BR47" s="92">
        <v>0.87853881278538815</v>
      </c>
      <c r="BS47" s="92">
        <v>0.68356164383561646</v>
      </c>
      <c r="BT47" s="92">
        <v>0.43470319634703192</v>
      </c>
      <c r="BV47" s="92">
        <v>1</v>
      </c>
      <c r="BW47" s="92">
        <v>0.92054794520547945</v>
      </c>
      <c r="BX47" s="92">
        <v>0.76255707762557079</v>
      </c>
      <c r="BY47" s="92">
        <v>0.59543378995433782</v>
      </c>
      <c r="CA47" s="92">
        <v>1</v>
      </c>
      <c r="CB47" s="92">
        <v>0.9269406392694064</v>
      </c>
      <c r="CC47" s="92">
        <v>0.75753424657534252</v>
      </c>
      <c r="CD47" s="92">
        <v>0.56894977168949779</v>
      </c>
    </row>
    <row r="48" spans="2:82" ht="18" customHeight="1" x14ac:dyDescent="0.55000000000000004">
      <c r="B48" s="179"/>
      <c r="C48" s="185"/>
      <c r="D48" s="182"/>
      <c r="E48" s="85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0.7461187214611873</v>
      </c>
      <c r="AQ48" s="90">
        <v>0.70821917808219181</v>
      </c>
      <c r="AR48" s="91">
        <v>0.66392694063926938</v>
      </c>
      <c r="AS48" s="90">
        <v>0.60730593607305938</v>
      </c>
      <c r="AT48" s="90">
        <v>0.71643835616438356</v>
      </c>
      <c r="AU48" s="90">
        <v>0.66347031963470315</v>
      </c>
      <c r="AV48" s="90">
        <v>0.61415525114155245</v>
      </c>
      <c r="AW48" s="90">
        <v>0.57168949771689492</v>
      </c>
      <c r="AX48" s="90">
        <v>0.65296803652968038</v>
      </c>
      <c r="AY48" s="90">
        <v>0.60730593607305938</v>
      </c>
      <c r="AZ48" s="90">
        <v>0.55753424657534245</v>
      </c>
      <c r="BA48" s="90">
        <v>0.489041095890411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0.61415525114155245</v>
      </c>
      <c r="BG48" s="96">
        <v>1</v>
      </c>
      <c r="BH48" s="90">
        <v>1</v>
      </c>
      <c r="BI48" s="90">
        <v>0.98573059360730597</v>
      </c>
      <c r="BJ48" s="97">
        <v>0.5610730593607306</v>
      </c>
      <c r="BL48" s="90">
        <v>1</v>
      </c>
      <c r="BM48" s="90">
        <v>1</v>
      </c>
      <c r="BN48" s="90">
        <v>1</v>
      </c>
      <c r="BO48" s="90">
        <v>0.67808219178082196</v>
      </c>
      <c r="BQ48" s="90">
        <v>1</v>
      </c>
      <c r="BR48" s="90">
        <v>1</v>
      </c>
      <c r="BS48" s="90">
        <v>1</v>
      </c>
      <c r="BT48" s="90">
        <v>0.51917808219178085</v>
      </c>
      <c r="BV48" s="90">
        <v>1</v>
      </c>
      <c r="BW48" s="90">
        <v>1</v>
      </c>
      <c r="BX48" s="90">
        <v>1</v>
      </c>
      <c r="BY48" s="90">
        <v>0.73424657534246573</v>
      </c>
      <c r="CA48" s="90">
        <v>1</v>
      </c>
      <c r="CB48" s="90">
        <v>1</v>
      </c>
      <c r="CC48" s="90">
        <v>1</v>
      </c>
      <c r="CD48" s="90">
        <v>0.70913242009132427</v>
      </c>
    </row>
    <row r="49" spans="2:83" ht="18" customHeight="1" x14ac:dyDescent="0.55000000000000004">
      <c r="B49" s="179"/>
      <c r="C49" s="185"/>
      <c r="D49" s="183"/>
      <c r="E49" s="86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0.92648401826484017</v>
      </c>
      <c r="S49" s="92">
        <v>0.9159817351598174</v>
      </c>
      <c r="T49" s="93">
        <v>0.89908675799086757</v>
      </c>
      <c r="U49" s="92">
        <v>0.87716894977168947</v>
      </c>
      <c r="V49" s="92">
        <v>0.92785388127853885</v>
      </c>
      <c r="W49" s="92">
        <v>0.92237442922374435</v>
      </c>
      <c r="X49" s="92">
        <v>0.89908675799086757</v>
      </c>
      <c r="Y49" s="92">
        <v>0.88264840182648396</v>
      </c>
      <c r="Z49" s="92">
        <v>0.92328767123287669</v>
      </c>
      <c r="AA49" s="92">
        <v>0.91187214611872147</v>
      </c>
      <c r="AB49" s="92">
        <v>0.89360730593607307</v>
      </c>
      <c r="AC49" s="92">
        <v>0.86712328767123292</v>
      </c>
      <c r="AD49" s="92">
        <v>0.77305936073059356</v>
      </c>
      <c r="AE49" s="92">
        <v>0.75022831050228311</v>
      </c>
      <c r="AF49" s="93">
        <v>0.73470319634703196</v>
      </c>
      <c r="AG49" s="92">
        <v>0.70958904109589049</v>
      </c>
      <c r="AH49" s="92">
        <v>0.76255707762557079</v>
      </c>
      <c r="AI49" s="92">
        <v>0.74520547945205484</v>
      </c>
      <c r="AJ49" s="92">
        <v>0.72511415525114153</v>
      </c>
      <c r="AK49" s="92">
        <v>0.70456621004566211</v>
      </c>
      <c r="AL49" s="92">
        <v>0.74246575342465748</v>
      </c>
      <c r="AM49" s="92">
        <v>0.72968036529680358</v>
      </c>
      <c r="AN49" s="92">
        <v>0.6990867579908675</v>
      </c>
      <c r="AO49" s="92">
        <v>0.66666666666666674</v>
      </c>
      <c r="AP49" s="92">
        <v>0.61187214611872154</v>
      </c>
      <c r="AQ49" s="92">
        <v>0.57397260273972606</v>
      </c>
      <c r="AR49" s="93">
        <v>0.53698630136986303</v>
      </c>
      <c r="AS49" s="92">
        <v>0.489041095890411</v>
      </c>
      <c r="AT49" s="92">
        <v>0.57579908675799085</v>
      </c>
      <c r="AU49" s="92">
        <v>0.53835616438356171</v>
      </c>
      <c r="AV49" s="92">
        <v>0.489041095890411</v>
      </c>
      <c r="AW49" s="92">
        <v>0.46118721461187218</v>
      </c>
      <c r="AX49" s="92">
        <v>0.52009132420091331</v>
      </c>
      <c r="AY49" s="92">
        <v>0.47899543378995435</v>
      </c>
      <c r="AZ49" s="92">
        <v>0.44931506849315073</v>
      </c>
      <c r="BA49" s="92">
        <v>0.4269406392694064</v>
      </c>
      <c r="BC49" s="98">
        <v>1</v>
      </c>
      <c r="BD49" s="92">
        <v>0.89908675799086757</v>
      </c>
      <c r="BE49" s="92">
        <v>0.72511415525114153</v>
      </c>
      <c r="BF49" s="99">
        <v>0.489041095890411</v>
      </c>
      <c r="BG49" s="98">
        <v>1</v>
      </c>
      <c r="BH49" s="92">
        <v>0.96073059360730595</v>
      </c>
      <c r="BI49" s="92">
        <v>0.85353881278538812</v>
      </c>
      <c r="BJ49" s="99">
        <v>0.466324200913242</v>
      </c>
      <c r="BL49" s="92">
        <v>1</v>
      </c>
      <c r="BM49" s="92">
        <v>1</v>
      </c>
      <c r="BN49" s="92">
        <v>1</v>
      </c>
      <c r="BO49" s="92">
        <v>0.85616438356164382</v>
      </c>
      <c r="BQ49" s="88">
        <v>1</v>
      </c>
      <c r="BR49" s="88">
        <v>1</v>
      </c>
      <c r="BS49" s="88">
        <v>1</v>
      </c>
      <c r="BT49" s="88">
        <v>0.62328767123287676</v>
      </c>
      <c r="BV49" s="88">
        <v>1</v>
      </c>
      <c r="BW49" s="88">
        <v>1</v>
      </c>
      <c r="BX49" s="88">
        <v>1</v>
      </c>
      <c r="BY49" s="88">
        <v>0.93333333333333335</v>
      </c>
      <c r="CA49" s="88">
        <v>1</v>
      </c>
      <c r="CB49" s="88">
        <v>1</v>
      </c>
      <c r="CC49" s="88">
        <v>1</v>
      </c>
      <c r="CD49" s="88">
        <v>0.8995433789954338</v>
      </c>
    </row>
    <row r="50" spans="2:83" ht="18" customHeight="1" x14ac:dyDescent="0.55000000000000004">
      <c r="B50" s="179"/>
      <c r="C50" s="185"/>
      <c r="D50" s="181" t="s">
        <v>2</v>
      </c>
      <c r="E50" s="84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1</v>
      </c>
      <c r="S50" s="88">
        <v>0.99832572298325728</v>
      </c>
      <c r="T50" s="89">
        <v>0.95175038051750382</v>
      </c>
      <c r="U50" s="88">
        <v>0.88417047184170472</v>
      </c>
      <c r="V50" s="88">
        <v>1</v>
      </c>
      <c r="W50" s="88">
        <v>1</v>
      </c>
      <c r="X50" s="88">
        <v>0.9421613394216134</v>
      </c>
      <c r="Y50" s="88">
        <v>0.88477929984779302</v>
      </c>
      <c r="Z50" s="88">
        <v>1</v>
      </c>
      <c r="AA50" s="88">
        <v>1</v>
      </c>
      <c r="AB50" s="88">
        <v>0.9677321156773212</v>
      </c>
      <c r="AC50" s="88">
        <v>0.86986301369863017</v>
      </c>
      <c r="AD50" s="88">
        <v>1</v>
      </c>
      <c r="AE50" s="88">
        <v>0.9945205479452055</v>
      </c>
      <c r="AF50" s="89">
        <v>0.94490106544901065</v>
      </c>
      <c r="AG50" s="88">
        <v>0.87473363774733637</v>
      </c>
      <c r="AH50" s="88">
        <v>1</v>
      </c>
      <c r="AI50" s="88">
        <v>0.99984779299847792</v>
      </c>
      <c r="AJ50" s="88">
        <v>0.93318112633181127</v>
      </c>
      <c r="AK50" s="88">
        <v>0.87519025875190259</v>
      </c>
      <c r="AL50" s="88">
        <v>1</v>
      </c>
      <c r="AM50" s="88">
        <v>1</v>
      </c>
      <c r="AN50" s="88">
        <v>0.954337899543379</v>
      </c>
      <c r="AO50" s="88">
        <v>0.85616438356164382</v>
      </c>
      <c r="AP50" s="88">
        <v>0.88812785388127857</v>
      </c>
      <c r="AQ50" s="88">
        <v>0.82298325722983257</v>
      </c>
      <c r="AR50" s="89">
        <v>0.74916286149162858</v>
      </c>
      <c r="AS50" s="88">
        <v>0.65905631659056318</v>
      </c>
      <c r="AT50" s="88">
        <v>0.85692541856925419</v>
      </c>
      <c r="AU50" s="88">
        <v>0.77716894977168949</v>
      </c>
      <c r="AV50" s="88">
        <v>0.68036529680365299</v>
      </c>
      <c r="AW50" s="88">
        <v>0.61978691019786902</v>
      </c>
      <c r="AX50" s="88">
        <v>0.78904109589041094</v>
      </c>
      <c r="AY50" s="88">
        <v>0.70136986301369864</v>
      </c>
      <c r="AZ50" s="88">
        <v>0.62891933028919333</v>
      </c>
      <c r="BA50" s="88">
        <v>0.54033485540334858</v>
      </c>
      <c r="BC50" s="94">
        <v>1</v>
      </c>
      <c r="BD50" s="88">
        <v>0.9421613394216134</v>
      </c>
      <c r="BE50" s="88">
        <v>0.93318112633181127</v>
      </c>
      <c r="BF50" s="95">
        <v>0.68036529680365299</v>
      </c>
      <c r="BG50" s="94">
        <v>1</v>
      </c>
      <c r="BH50" s="88">
        <v>0.94486301369863013</v>
      </c>
      <c r="BI50" s="88">
        <v>0.93949771689497719</v>
      </c>
      <c r="BJ50" s="95">
        <v>0.69509132420091324</v>
      </c>
      <c r="BL50" s="88">
        <v>1</v>
      </c>
      <c r="BM50" s="88">
        <v>0.56164383561643838</v>
      </c>
      <c r="BN50" s="88">
        <v>0.60213089802130892</v>
      </c>
      <c r="BO50" s="88">
        <v>0.49010654490106542</v>
      </c>
      <c r="BQ50" s="92">
        <v>1</v>
      </c>
      <c r="BR50" s="92">
        <v>0.53059360730593608</v>
      </c>
      <c r="BS50" s="92">
        <v>0.57899543378995433</v>
      </c>
      <c r="BT50" s="92">
        <v>0.42374429223744292</v>
      </c>
      <c r="BV50" s="92">
        <v>1</v>
      </c>
      <c r="BW50" s="92">
        <v>0.64611872146118721</v>
      </c>
      <c r="BX50" s="92">
        <v>0.69010654490106549</v>
      </c>
      <c r="BY50" s="92">
        <v>0.57138508371385077</v>
      </c>
      <c r="CA50" s="92">
        <v>1</v>
      </c>
      <c r="CB50" s="92">
        <v>0.63911719939117195</v>
      </c>
      <c r="CC50" s="92">
        <v>0.68569254185692541</v>
      </c>
      <c r="CD50" s="92">
        <v>0.54642313546423138</v>
      </c>
    </row>
    <row r="51" spans="2:83" ht="18" customHeight="1" x14ac:dyDescent="0.55000000000000004">
      <c r="B51" s="179"/>
      <c r="C51" s="185"/>
      <c r="D51" s="182"/>
      <c r="E51" s="85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0.89756468797564692</v>
      </c>
      <c r="S51" s="90">
        <v>0.84398782343987822</v>
      </c>
      <c r="T51" s="91">
        <v>0.78188736681887372</v>
      </c>
      <c r="U51" s="90">
        <v>0.71856925418569251</v>
      </c>
      <c r="V51" s="90">
        <v>0.90547945205479452</v>
      </c>
      <c r="W51" s="90">
        <v>0.84414003044140029</v>
      </c>
      <c r="X51" s="90">
        <v>0.76331811263318117</v>
      </c>
      <c r="Y51" s="90">
        <v>0.70806697108066974</v>
      </c>
      <c r="Z51" s="90">
        <v>0.90639269406392697</v>
      </c>
      <c r="AA51" s="90">
        <v>0.84277016742770172</v>
      </c>
      <c r="AB51" s="90">
        <v>0.76362252663622532</v>
      </c>
      <c r="AC51" s="90">
        <v>0.68417047184170476</v>
      </c>
      <c r="AD51" s="90">
        <v>0.89817351598173512</v>
      </c>
      <c r="AE51" s="90">
        <v>0.84124809741248097</v>
      </c>
      <c r="AF51" s="91">
        <v>0.77595129375951299</v>
      </c>
      <c r="AG51" s="90">
        <v>0.71248097412480971</v>
      </c>
      <c r="AH51" s="90">
        <v>0.90669710806697112</v>
      </c>
      <c r="AI51" s="90">
        <v>0.84200913242009134</v>
      </c>
      <c r="AJ51" s="90">
        <v>0.75312024353120244</v>
      </c>
      <c r="AK51" s="90">
        <v>0.70243531202435316</v>
      </c>
      <c r="AL51" s="90">
        <v>0.90700152207001516</v>
      </c>
      <c r="AM51" s="90">
        <v>0.83485540334855401</v>
      </c>
      <c r="AN51" s="90">
        <v>0.75403348554033489</v>
      </c>
      <c r="AO51" s="90">
        <v>0.68021308980213091</v>
      </c>
      <c r="AP51" s="90">
        <v>0.72191780821917806</v>
      </c>
      <c r="AQ51" s="90">
        <v>0.66468797564687976</v>
      </c>
      <c r="AR51" s="91">
        <v>0.6095890410958904</v>
      </c>
      <c r="AS51" s="90">
        <v>0.55159817351598173</v>
      </c>
      <c r="AT51" s="90">
        <v>0.68599695585996956</v>
      </c>
      <c r="AU51" s="90">
        <v>0.62815829528158296</v>
      </c>
      <c r="AV51" s="90">
        <v>0.56453576864535771</v>
      </c>
      <c r="AW51" s="90">
        <v>0.51735159817351595</v>
      </c>
      <c r="AX51" s="90">
        <v>0.632724505327245</v>
      </c>
      <c r="AY51" s="90">
        <v>0.58097412480974131</v>
      </c>
      <c r="AZ51" s="90">
        <v>0.51856925418569255</v>
      </c>
      <c r="BA51" s="90">
        <v>0.46499238964992384</v>
      </c>
      <c r="BC51" s="96">
        <f t="shared" si="4"/>
        <v>1</v>
      </c>
      <c r="BD51" s="90">
        <f t="shared" si="5"/>
        <v>0.76331811263318117</v>
      </c>
      <c r="BE51" s="90">
        <f t="shared" si="6"/>
        <v>0.75312024353120244</v>
      </c>
      <c r="BF51" s="97">
        <f t="shared" si="7"/>
        <v>0.56453576864535771</v>
      </c>
      <c r="BG51" s="96">
        <v>1</v>
      </c>
      <c r="BH51" s="90">
        <v>0.80273972602739729</v>
      </c>
      <c r="BI51" s="90">
        <v>0.80627853881278533</v>
      </c>
      <c r="BJ51" s="97">
        <v>0.57431506849315062</v>
      </c>
      <c r="BL51" s="90">
        <v>1</v>
      </c>
      <c r="BM51" s="90">
        <v>0.70761035007610351</v>
      </c>
      <c r="BN51" s="90">
        <v>0.70730593607305936</v>
      </c>
      <c r="BO51" s="90">
        <v>0.5834094368340943</v>
      </c>
      <c r="BQ51" s="90">
        <v>1</v>
      </c>
      <c r="BR51" s="90">
        <v>0.71750380517503798</v>
      </c>
      <c r="BS51" s="90">
        <v>0.70852359208523596</v>
      </c>
      <c r="BT51" s="90">
        <v>0.48767123287671232</v>
      </c>
      <c r="BV51" s="90">
        <v>1</v>
      </c>
      <c r="BW51" s="90">
        <v>0.87503805175038052</v>
      </c>
      <c r="BX51" s="90">
        <v>0.87321156773211572</v>
      </c>
      <c r="BY51" s="90">
        <v>0.69832572298325724</v>
      </c>
      <c r="CA51" s="90">
        <v>1</v>
      </c>
      <c r="CB51" s="90">
        <v>0.89497716894977164</v>
      </c>
      <c r="CC51" s="90">
        <v>0.89512937595129372</v>
      </c>
      <c r="CD51" s="90">
        <v>0.67199391171993916</v>
      </c>
    </row>
    <row r="52" spans="2:83" ht="18" customHeight="1" x14ac:dyDescent="0.55000000000000004">
      <c r="B52" s="179"/>
      <c r="C52" s="185"/>
      <c r="D52" s="183"/>
      <c r="E52" s="86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0.66118721461187213</v>
      </c>
      <c r="S52" s="92">
        <v>0.62480974124809741</v>
      </c>
      <c r="T52" s="93">
        <v>0.58797564687975645</v>
      </c>
      <c r="U52" s="92">
        <v>0.55372907153729067</v>
      </c>
      <c r="V52" s="92">
        <v>0.64794520547945211</v>
      </c>
      <c r="W52" s="92">
        <v>0.61035007610350078</v>
      </c>
      <c r="X52" s="92">
        <v>0.5663622526636225</v>
      </c>
      <c r="Y52" s="92">
        <v>0.53866057838660586</v>
      </c>
      <c r="Z52" s="92">
        <v>0.62298325722983261</v>
      </c>
      <c r="AA52" s="92">
        <v>0.58721461187214619</v>
      </c>
      <c r="AB52" s="92">
        <v>0.55022831050228316</v>
      </c>
      <c r="AC52" s="92">
        <v>0.51659056316590557</v>
      </c>
      <c r="AD52" s="92">
        <v>0.70776255707762559</v>
      </c>
      <c r="AE52" s="92">
        <v>0.67031963470319633</v>
      </c>
      <c r="AF52" s="93">
        <v>0.63515981735159821</v>
      </c>
      <c r="AG52" s="92">
        <v>0.59604261796042612</v>
      </c>
      <c r="AH52" s="92">
        <v>0.69345509893455093</v>
      </c>
      <c r="AI52" s="92">
        <v>0.65814307458143073</v>
      </c>
      <c r="AJ52" s="92">
        <v>0.61415525114155245</v>
      </c>
      <c r="AK52" s="92">
        <v>0.58432267884322675</v>
      </c>
      <c r="AL52" s="92">
        <v>0.67260273972602747</v>
      </c>
      <c r="AM52" s="92">
        <v>0.63926940639269403</v>
      </c>
      <c r="AN52" s="92">
        <v>0.60258751902587515</v>
      </c>
      <c r="AO52" s="92">
        <v>0.56590563165905627</v>
      </c>
      <c r="AP52" s="92">
        <v>0.58630136986301373</v>
      </c>
      <c r="AQ52" s="92">
        <v>0.54277016742770168</v>
      </c>
      <c r="AR52" s="93">
        <v>0.50076103500761038</v>
      </c>
      <c r="AS52" s="92">
        <v>0.46240487062404867</v>
      </c>
      <c r="AT52" s="92">
        <v>0.55601217656012181</v>
      </c>
      <c r="AU52" s="92">
        <v>0.50928462709284628</v>
      </c>
      <c r="AV52" s="92">
        <v>0.46484018264840188</v>
      </c>
      <c r="AW52" s="92">
        <v>0.44079147640791472</v>
      </c>
      <c r="AX52" s="92">
        <v>0.50532724505327242</v>
      </c>
      <c r="AY52" s="92">
        <v>0.46544901065449007</v>
      </c>
      <c r="AZ52" s="92">
        <v>0.43759512937595124</v>
      </c>
      <c r="BA52" s="92">
        <v>0.4123287671232877</v>
      </c>
      <c r="BC52" s="98">
        <v>1</v>
      </c>
      <c r="BD52" s="92">
        <v>0.5663622526636225</v>
      </c>
      <c r="BE52" s="92">
        <v>0.61415525114155245</v>
      </c>
      <c r="BF52" s="99">
        <v>0.46484018264840188</v>
      </c>
      <c r="BG52" s="98">
        <v>1</v>
      </c>
      <c r="BH52" s="92">
        <v>0.6523972602739726</v>
      </c>
      <c r="BI52" s="92">
        <v>0.70479452054794522</v>
      </c>
      <c r="BJ52" s="99">
        <v>0.46757990867579913</v>
      </c>
      <c r="BL52" s="92">
        <v>1</v>
      </c>
      <c r="BM52" s="92">
        <v>0.85981735159817352</v>
      </c>
      <c r="BN52" s="92">
        <v>0.85159817351598177</v>
      </c>
      <c r="BO52" s="92">
        <v>0.70821917808219181</v>
      </c>
      <c r="BQ52" s="88">
        <v>1</v>
      </c>
      <c r="BR52" s="88">
        <v>0.91385083713850834</v>
      </c>
      <c r="BS52" s="88">
        <v>0.90197869101978689</v>
      </c>
      <c r="BT52" s="88">
        <v>0.57701674277016735</v>
      </c>
      <c r="BV52" s="88">
        <v>1</v>
      </c>
      <c r="BW52" s="88">
        <v>1</v>
      </c>
      <c r="BX52" s="88">
        <v>0.99954337899543377</v>
      </c>
      <c r="BY52" s="88">
        <v>0.86331811263318115</v>
      </c>
      <c r="CA52" s="88">
        <v>1</v>
      </c>
      <c r="CB52" s="88">
        <v>1</v>
      </c>
      <c r="CC52" s="88">
        <v>1</v>
      </c>
      <c r="CD52" s="88">
        <v>0.84550989345509897</v>
      </c>
    </row>
    <row r="53" spans="2:83" ht="18" customHeight="1" x14ac:dyDescent="0.55000000000000004">
      <c r="B53" s="179"/>
      <c r="C53" s="185"/>
      <c r="D53" s="181" t="s">
        <v>1</v>
      </c>
      <c r="E53" s="84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1</v>
      </c>
      <c r="T53" s="89">
        <v>0.98630136986301364</v>
      </c>
      <c r="U53" s="88">
        <v>0.89303652968036529</v>
      </c>
      <c r="V53" s="88">
        <v>1</v>
      </c>
      <c r="W53" s="88">
        <v>0.99977168949771689</v>
      </c>
      <c r="X53" s="88">
        <v>0.97305936073059363</v>
      </c>
      <c r="Y53" s="88">
        <v>0.89360730593607307</v>
      </c>
      <c r="Z53" s="88">
        <v>1</v>
      </c>
      <c r="AA53" s="88">
        <v>0.99885844748858443</v>
      </c>
      <c r="AB53" s="88">
        <v>0.96552511415525111</v>
      </c>
      <c r="AC53" s="88">
        <v>0.8705479452054794</v>
      </c>
      <c r="AD53" s="88">
        <v>1</v>
      </c>
      <c r="AE53" s="88">
        <v>1</v>
      </c>
      <c r="AF53" s="89">
        <v>0.9809360730593607</v>
      </c>
      <c r="AG53" s="88">
        <v>0.88938356164383559</v>
      </c>
      <c r="AH53" s="88">
        <v>1</v>
      </c>
      <c r="AI53" s="88">
        <v>0.99942922374429222</v>
      </c>
      <c r="AJ53" s="88">
        <v>0.96495433789954332</v>
      </c>
      <c r="AK53" s="88">
        <v>0.89155251141552516</v>
      </c>
      <c r="AL53" s="88">
        <v>1</v>
      </c>
      <c r="AM53" s="88">
        <v>0.99828767123287676</v>
      </c>
      <c r="AN53" s="88">
        <v>0.95924657534246571</v>
      </c>
      <c r="AO53" s="88">
        <v>0.8666666666666667</v>
      </c>
      <c r="AP53" s="88">
        <v>0.9261415525114155</v>
      </c>
      <c r="AQ53" s="88">
        <v>0.8575342465753425</v>
      </c>
      <c r="AR53" s="89">
        <v>0.76997716894977164</v>
      </c>
      <c r="AS53" s="88">
        <v>0.67990867579908676</v>
      </c>
      <c r="AT53" s="88">
        <v>0.89657534246575343</v>
      </c>
      <c r="AU53" s="88">
        <v>0.80331050228310508</v>
      </c>
      <c r="AV53" s="88">
        <v>0.70079908675799085</v>
      </c>
      <c r="AW53" s="88">
        <v>0.63915525114155258</v>
      </c>
      <c r="AX53" s="88">
        <v>0.80719178082191778</v>
      </c>
      <c r="AY53" s="88">
        <v>0.7179223744292238</v>
      </c>
      <c r="AZ53" s="88">
        <v>0.64155251141552516</v>
      </c>
      <c r="BA53" s="88">
        <v>0.56073059360730593</v>
      </c>
      <c r="BC53" s="94">
        <v>1</v>
      </c>
      <c r="BD53" s="88">
        <v>0.97305936073059363</v>
      </c>
      <c r="BE53" s="88">
        <v>0.96495433789954332</v>
      </c>
      <c r="BF53" s="95">
        <v>0.70079908675799085</v>
      </c>
      <c r="BG53" s="94">
        <v>1</v>
      </c>
      <c r="BH53" s="88">
        <v>0.95228310502283109</v>
      </c>
      <c r="BI53" s="88">
        <v>0.94794520547945205</v>
      </c>
      <c r="BJ53" s="95">
        <v>0.69132420091324198</v>
      </c>
      <c r="BL53" s="88">
        <v>1</v>
      </c>
      <c r="BM53" s="88">
        <v>0.5848173515981735</v>
      </c>
      <c r="BN53" s="88">
        <v>0.61130136986301364</v>
      </c>
      <c r="BO53" s="88">
        <v>0.51061643835616444</v>
      </c>
      <c r="BQ53" s="92">
        <v>1</v>
      </c>
      <c r="BR53" s="92">
        <v>0.55627853881278533</v>
      </c>
      <c r="BS53" s="92">
        <v>0.5931506849315068</v>
      </c>
      <c r="BT53" s="92">
        <v>0.42705479452054795</v>
      </c>
      <c r="BV53" s="92">
        <v>1</v>
      </c>
      <c r="BW53" s="92">
        <v>0.67671232876712328</v>
      </c>
      <c r="BX53" s="92">
        <v>0.7189497716894977</v>
      </c>
      <c r="BY53" s="92">
        <v>0.58801369863013697</v>
      </c>
      <c r="CA53" s="92">
        <v>1</v>
      </c>
      <c r="CB53" s="92">
        <v>0.66563926940639273</v>
      </c>
      <c r="CC53" s="92">
        <v>0.71198630136986307</v>
      </c>
      <c r="CD53" s="92">
        <v>0.56038812785388126</v>
      </c>
    </row>
    <row r="54" spans="2:83" ht="18" customHeight="1" x14ac:dyDescent="0.55000000000000004">
      <c r="B54" s="179"/>
      <c r="C54" s="185"/>
      <c r="D54" s="182"/>
      <c r="E54" s="85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0.93481735159817347</v>
      </c>
      <c r="S54" s="90">
        <v>0.87237442922374431</v>
      </c>
      <c r="T54" s="91">
        <v>0.81095890410958904</v>
      </c>
      <c r="U54" s="90">
        <v>0.74566210045662107</v>
      </c>
      <c r="V54" s="90">
        <v>0.93824200913242006</v>
      </c>
      <c r="W54" s="90">
        <v>0.86278538812785388</v>
      </c>
      <c r="X54" s="90">
        <v>0.79223744292237441</v>
      </c>
      <c r="Y54" s="90">
        <v>0.73732876712328765</v>
      </c>
      <c r="Z54" s="90">
        <v>0.92511415525114149</v>
      </c>
      <c r="AA54" s="90">
        <v>0.86004566210045663</v>
      </c>
      <c r="AB54" s="90">
        <v>0.78995433789954339</v>
      </c>
      <c r="AC54" s="90">
        <v>0.71472602739726021</v>
      </c>
      <c r="AD54" s="90">
        <v>0.93847031963470318</v>
      </c>
      <c r="AE54" s="90">
        <v>0.87442922374429222</v>
      </c>
      <c r="AF54" s="91">
        <v>0.81312785388127851</v>
      </c>
      <c r="AG54" s="90">
        <v>0.74954337899543377</v>
      </c>
      <c r="AH54" s="90">
        <v>0.94326484018264845</v>
      </c>
      <c r="AI54" s="90">
        <v>0.86678082191780825</v>
      </c>
      <c r="AJ54" s="90">
        <v>0.79520547945205478</v>
      </c>
      <c r="AK54" s="90">
        <v>0.74246575342465748</v>
      </c>
      <c r="AL54" s="90">
        <v>0.92899543378995431</v>
      </c>
      <c r="AM54" s="90">
        <v>0.86301369863013699</v>
      </c>
      <c r="AN54" s="90">
        <v>0.79303652968036531</v>
      </c>
      <c r="AO54" s="90">
        <v>0.71849315068493147</v>
      </c>
      <c r="AP54" s="90">
        <v>0.74132420091324203</v>
      </c>
      <c r="AQ54" s="90">
        <v>0.67659817351598173</v>
      </c>
      <c r="AR54" s="91">
        <v>0.62773972602739725</v>
      </c>
      <c r="AS54" s="90">
        <v>0.56929223744292234</v>
      </c>
      <c r="AT54" s="90">
        <v>0.69817351598173516</v>
      </c>
      <c r="AU54" s="90">
        <v>0.64360730593607307</v>
      </c>
      <c r="AV54" s="90">
        <v>0.58538812785388128</v>
      </c>
      <c r="AW54" s="90">
        <v>0.53630136986301369</v>
      </c>
      <c r="AX54" s="90">
        <v>0.64794520547945211</v>
      </c>
      <c r="AY54" s="90">
        <v>0.5939497716894977</v>
      </c>
      <c r="AZ54" s="90">
        <v>0.53538812785388123</v>
      </c>
      <c r="BA54" s="90">
        <v>0.47819634703196345</v>
      </c>
      <c r="BC54" s="96">
        <f t="shared" si="4"/>
        <v>1</v>
      </c>
      <c r="BD54" s="90">
        <f t="shared" si="5"/>
        <v>0.79223744292237441</v>
      </c>
      <c r="BE54" s="90">
        <f t="shared" si="6"/>
        <v>0.79520547945205478</v>
      </c>
      <c r="BF54" s="97">
        <f t="shared" si="7"/>
        <v>0.58538812785388128</v>
      </c>
      <c r="BG54" s="96">
        <v>1</v>
      </c>
      <c r="BH54" s="90">
        <v>0.82277397260273977</v>
      </c>
      <c r="BI54" s="90">
        <v>0.81158675799086755</v>
      </c>
      <c r="BJ54" s="97">
        <v>0.57585616438356169</v>
      </c>
      <c r="BL54" s="90">
        <v>1</v>
      </c>
      <c r="BM54" s="90">
        <v>0.73321917808219172</v>
      </c>
      <c r="BN54" s="90">
        <v>0.7361872146118722</v>
      </c>
      <c r="BO54" s="90">
        <v>0.6059360730593607</v>
      </c>
      <c r="BQ54" s="90">
        <v>1</v>
      </c>
      <c r="BR54" s="90">
        <v>0.74680365296803652</v>
      </c>
      <c r="BS54" s="90">
        <v>0.74908675799086755</v>
      </c>
      <c r="BT54" s="90">
        <v>0.50273972602739725</v>
      </c>
      <c r="BV54" s="90">
        <v>1</v>
      </c>
      <c r="BW54" s="90">
        <v>0.91438356164383561</v>
      </c>
      <c r="BX54" s="90">
        <v>0.91894977168949765</v>
      </c>
      <c r="BY54" s="90">
        <v>0.71415525114155254</v>
      </c>
      <c r="CA54" s="90">
        <v>1</v>
      </c>
      <c r="CB54" s="90">
        <v>0.92625570776255706</v>
      </c>
      <c r="CC54" s="90">
        <v>0.92853881278538819</v>
      </c>
      <c r="CD54" s="90">
        <v>0.68493150684931503</v>
      </c>
    </row>
    <row r="55" spans="2:83" ht="18" customHeight="1" x14ac:dyDescent="0.55000000000000004">
      <c r="B55" s="179"/>
      <c r="C55" s="186"/>
      <c r="D55" s="183"/>
      <c r="E55" s="86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0.69463470319634701</v>
      </c>
      <c r="S55" s="92">
        <v>0.64988584474885847</v>
      </c>
      <c r="T55" s="93">
        <v>0.61324200913242011</v>
      </c>
      <c r="U55" s="92">
        <v>0.57842465753424654</v>
      </c>
      <c r="V55" s="92">
        <v>0.67819634703196341</v>
      </c>
      <c r="W55" s="92">
        <v>0.63196347031963473</v>
      </c>
      <c r="X55" s="92">
        <v>0.59315068493150691</v>
      </c>
      <c r="Y55" s="92">
        <v>0.56495433789954341</v>
      </c>
      <c r="Z55" s="92">
        <v>0.64851598173515979</v>
      </c>
      <c r="AA55" s="92">
        <v>0.61335616438356166</v>
      </c>
      <c r="AB55" s="92">
        <v>0.57545662100456618</v>
      </c>
      <c r="AC55" s="92">
        <v>0.54349315068493154</v>
      </c>
      <c r="AD55" s="92">
        <v>0.73824200913242011</v>
      </c>
      <c r="AE55" s="92">
        <v>0.69200913242009132</v>
      </c>
      <c r="AF55" s="93">
        <v>0.64828767123287667</v>
      </c>
      <c r="AG55" s="92">
        <v>0.60833333333333339</v>
      </c>
      <c r="AH55" s="92">
        <v>0.72431506849315075</v>
      </c>
      <c r="AI55" s="92">
        <v>0.67705479452054795</v>
      </c>
      <c r="AJ55" s="92">
        <v>0.62705479452054791</v>
      </c>
      <c r="AK55" s="92">
        <v>0.59771689497716896</v>
      </c>
      <c r="AL55" s="92">
        <v>0.69840182648401827</v>
      </c>
      <c r="AM55" s="92">
        <v>0.65719178082191776</v>
      </c>
      <c r="AN55" s="92">
        <v>0.61529680365296802</v>
      </c>
      <c r="AO55" s="92">
        <v>0.57739726027397253</v>
      </c>
      <c r="AP55" s="92">
        <v>0.60513698630136981</v>
      </c>
      <c r="AQ55" s="92">
        <v>0.55753424657534245</v>
      </c>
      <c r="AR55" s="93">
        <v>0.5190639269406393</v>
      </c>
      <c r="AS55" s="92">
        <v>0.47557077625570776</v>
      </c>
      <c r="AT55" s="92">
        <v>0.56917808219178079</v>
      </c>
      <c r="AU55" s="92">
        <v>0.52397260273972601</v>
      </c>
      <c r="AV55" s="92">
        <v>0.47773972602739723</v>
      </c>
      <c r="AW55" s="92">
        <v>0.44840182648401827</v>
      </c>
      <c r="AX55" s="92">
        <v>0.51655251141552516</v>
      </c>
      <c r="AY55" s="92">
        <v>0.47614155251141554</v>
      </c>
      <c r="AZ55" s="92">
        <v>0.44200913242009132</v>
      </c>
      <c r="BA55" s="92">
        <v>0.41666666666666663</v>
      </c>
      <c r="BC55" s="98">
        <v>1</v>
      </c>
      <c r="BD55" s="92">
        <v>0.59315068493150691</v>
      </c>
      <c r="BE55" s="92">
        <v>0.62705479452054791</v>
      </c>
      <c r="BF55" s="99">
        <v>0.47773972602739723</v>
      </c>
      <c r="BG55" s="98">
        <v>1</v>
      </c>
      <c r="BH55" s="92">
        <v>0.67791095890410957</v>
      </c>
      <c r="BI55" s="92">
        <v>0.68099315068493149</v>
      </c>
      <c r="BJ55" s="99">
        <v>0.47123287671232883</v>
      </c>
      <c r="BL55" s="92">
        <v>1</v>
      </c>
      <c r="BM55" s="92">
        <v>0.86369863013698633</v>
      </c>
      <c r="BN55" s="92">
        <v>0.86175799086757987</v>
      </c>
      <c r="BO55" s="92">
        <v>0.73801369863013699</v>
      </c>
      <c r="BQ55" s="88">
        <v>1</v>
      </c>
      <c r="BR55" s="88">
        <v>0.91221461187214614</v>
      </c>
      <c r="BS55" s="88">
        <v>0.90936073059360734</v>
      </c>
      <c r="BT55" s="88">
        <v>0.591324200913242</v>
      </c>
      <c r="BV55" s="88">
        <v>1</v>
      </c>
      <c r="BW55" s="88">
        <v>1</v>
      </c>
      <c r="BX55" s="88">
        <v>1</v>
      </c>
      <c r="BY55" s="88">
        <v>0.89897260273972601</v>
      </c>
      <c r="CA55" s="88">
        <v>1</v>
      </c>
      <c r="CB55" s="88">
        <v>1</v>
      </c>
      <c r="CC55" s="88">
        <v>1</v>
      </c>
      <c r="CD55" s="88">
        <v>0.88093607305936072</v>
      </c>
    </row>
    <row r="56" spans="2:83" x14ac:dyDescent="0.55000000000000004">
      <c r="B56" s="179"/>
      <c r="C56" s="187" t="s">
        <v>0</v>
      </c>
      <c r="D56" s="188"/>
      <c r="E56" s="84" t="s">
        <v>24</v>
      </c>
      <c r="F56" s="25">
        <v>25937.769599999996</v>
      </c>
      <c r="G56" s="26">
        <v>28991.545200000004</v>
      </c>
      <c r="H56" s="25">
        <v>32785.203600000001</v>
      </c>
      <c r="I56" s="25">
        <v>38353.453199999996</v>
      </c>
      <c r="J56" s="25">
        <v>26354.782800000001</v>
      </c>
      <c r="K56" s="25">
        <v>29536.142400000001</v>
      </c>
      <c r="L56" s="25">
        <v>34181.596800000007</v>
      </c>
      <c r="M56" s="25">
        <v>38239.646399999998</v>
      </c>
      <c r="N56" s="25">
        <v>27176.317199999998</v>
      </c>
      <c r="O56" s="25">
        <v>30080.811600000001</v>
      </c>
      <c r="P56" s="25">
        <v>34210.637999999999</v>
      </c>
      <c r="Q56" s="25">
        <v>40342.150800000003</v>
      </c>
      <c r="R56" s="25">
        <v>22206.51</v>
      </c>
      <c r="S56" s="25">
        <v>24754.2084</v>
      </c>
      <c r="T56" s="25">
        <v>27733.7412</v>
      </c>
      <c r="U56" s="25">
        <v>32251.536</v>
      </c>
      <c r="V56" s="25">
        <v>22890.110399999998</v>
      </c>
      <c r="W56" s="25">
        <v>25624.745999999999</v>
      </c>
      <c r="X56" s="25">
        <v>29310.732</v>
      </c>
      <c r="Y56" s="25">
        <v>32594.043599999997</v>
      </c>
      <c r="Z56" s="25">
        <v>23956.995599999998</v>
      </c>
      <c r="AA56" s="25">
        <v>26466.39</v>
      </c>
      <c r="AB56" s="25">
        <v>29994.202799999999</v>
      </c>
      <c r="AC56" s="25">
        <v>35162.128799999999</v>
      </c>
      <c r="AD56" s="25">
        <v>21210.5052</v>
      </c>
      <c r="AE56" s="25">
        <v>23593.482</v>
      </c>
      <c r="AF56" s="25">
        <v>26372.034</v>
      </c>
      <c r="AG56" s="25">
        <v>30597.335999999999</v>
      </c>
      <c r="AH56" s="25">
        <v>21929.720399999998</v>
      </c>
      <c r="AI56" s="25">
        <v>24487.452000000001</v>
      </c>
      <c r="AJ56" s="25">
        <v>27956.016</v>
      </c>
      <c r="AK56" s="25">
        <v>31045.6512</v>
      </c>
      <c r="AL56" s="25">
        <v>23001.386400000003</v>
      </c>
      <c r="AM56" s="25">
        <v>25367.936400000002</v>
      </c>
      <c r="AN56" s="25">
        <v>28703.106</v>
      </c>
      <c r="AO56" s="25">
        <v>33595.754399999998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34181.596800000007</v>
      </c>
      <c r="BD56" s="25">
        <f t="shared" si="5"/>
        <v>29310.732</v>
      </c>
      <c r="BE56" s="25">
        <f t="shared" si="6"/>
        <v>27956.016</v>
      </c>
      <c r="BF56" s="64">
        <f t="shared" si="7"/>
        <v>0</v>
      </c>
      <c r="BG56" s="63">
        <v>34229.073599999996</v>
      </c>
      <c r="BH56" s="25">
        <v>26366.378399999998</v>
      </c>
      <c r="BI56" s="25">
        <v>25919.9208</v>
      </c>
      <c r="BJ56" s="64">
        <v>0</v>
      </c>
      <c r="BL56" s="25">
        <v>41629.6944</v>
      </c>
      <c r="BM56" s="25">
        <v>33777.363600000004</v>
      </c>
      <c r="BN56" s="25">
        <v>31751.341199999995</v>
      </c>
      <c r="BO56" s="25">
        <v>0</v>
      </c>
      <c r="BQ56" s="25">
        <v>37457.967600000004</v>
      </c>
      <c r="BR56" s="25">
        <v>32727.524399999998</v>
      </c>
      <c r="BS56" s="25">
        <v>31297.165199999996</v>
      </c>
      <c r="BT56" s="25">
        <v>0</v>
      </c>
      <c r="BV56" s="25">
        <v>27133.156800000001</v>
      </c>
      <c r="BW56" s="25">
        <v>23164.520399999998</v>
      </c>
      <c r="BX56" s="25">
        <v>22109.061600000001</v>
      </c>
      <c r="BY56" s="25">
        <v>0</v>
      </c>
      <c r="CA56" s="25">
        <v>26824.7808</v>
      </c>
      <c r="CB56" s="25">
        <v>23303.019599999996</v>
      </c>
      <c r="CC56" s="25">
        <v>22304.113200000003</v>
      </c>
      <c r="CD56" s="25">
        <v>0</v>
      </c>
    </row>
    <row r="57" spans="2:83" ht="18.5" thickBot="1" x14ac:dyDescent="0.6">
      <c r="B57" s="180"/>
      <c r="C57" s="189"/>
      <c r="D57" s="190"/>
      <c r="E57" s="86" t="s">
        <v>25</v>
      </c>
      <c r="F57" s="27">
        <v>216.02206712750893</v>
      </c>
      <c r="G57" s="28">
        <v>241.45536103939372</v>
      </c>
      <c r="H57" s="27">
        <v>273.05075039560256</v>
      </c>
      <c r="I57" s="27">
        <v>319.42577829599401</v>
      </c>
      <c r="J57" s="27">
        <v>219.49515116182229</v>
      </c>
      <c r="K57" s="27">
        <v>245.99102523527944</v>
      </c>
      <c r="L57" s="27">
        <v>284.68057633047397</v>
      </c>
      <c r="M57" s="27">
        <v>318.47794120096609</v>
      </c>
      <c r="N57" s="27">
        <v>226.33727992004663</v>
      </c>
      <c r="O57" s="27">
        <v>250.52728908136922</v>
      </c>
      <c r="P57" s="27">
        <v>284.92244524027649</v>
      </c>
      <c r="Q57" s="27">
        <v>335.98859665195306</v>
      </c>
      <c r="R57" s="27">
        <v>184.94636462063795</v>
      </c>
      <c r="S57" s="27">
        <v>206.16480719580247</v>
      </c>
      <c r="T57" s="27">
        <v>230.97977179978346</v>
      </c>
      <c r="U57" s="27">
        <v>268.60611310069129</v>
      </c>
      <c r="V57" s="27">
        <v>190.63971350045807</v>
      </c>
      <c r="W57" s="27">
        <v>213.41505788290164</v>
      </c>
      <c r="X57" s="27">
        <v>244.11370034146748</v>
      </c>
      <c r="Y57" s="27">
        <v>271.45867910385607</v>
      </c>
      <c r="Z57" s="27">
        <v>199.52524027650537</v>
      </c>
      <c r="AA57" s="27">
        <v>220.42466894311653</v>
      </c>
      <c r="AB57" s="27">
        <v>249.80596985092029</v>
      </c>
      <c r="AC57" s="27">
        <v>292.84691263429664</v>
      </c>
      <c r="AD57" s="27">
        <v>176.65116348796536</v>
      </c>
      <c r="AE57" s="27">
        <v>196.49772632630967</v>
      </c>
      <c r="AF57" s="27">
        <v>219.63882735071209</v>
      </c>
      <c r="AG57" s="27">
        <v>254.82914966269678</v>
      </c>
      <c r="AH57" s="27">
        <v>182.64112934121761</v>
      </c>
      <c r="AI57" s="27">
        <v>203.94313317231618</v>
      </c>
      <c r="AJ57" s="27">
        <v>232.83098192720914</v>
      </c>
      <c r="AK57" s="27">
        <v>258.56293162321981</v>
      </c>
      <c r="AL57" s="27">
        <v>191.56647289081374</v>
      </c>
      <c r="AM57" s="27">
        <v>211.27622553510454</v>
      </c>
      <c r="AN57" s="27">
        <v>239.05310235695845</v>
      </c>
      <c r="AO57" s="27">
        <v>279.80140251519947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284.68057633047397</v>
      </c>
      <c r="BD57" s="66">
        <f t="shared" si="5"/>
        <v>244.11370034146748</v>
      </c>
      <c r="BE57" s="66">
        <f t="shared" si="6"/>
        <v>232.83098192720914</v>
      </c>
      <c r="BF57" s="67">
        <f t="shared" si="7"/>
        <v>0</v>
      </c>
      <c r="BG57" s="65">
        <v>285.07598567502288</v>
      </c>
      <c r="BH57" s="66">
        <v>219.59172482718412</v>
      </c>
      <c r="BI57" s="66">
        <v>215.87341384192555</v>
      </c>
      <c r="BJ57" s="67">
        <v>0</v>
      </c>
      <c r="BL57" s="27">
        <v>346.71187140834513</v>
      </c>
      <c r="BM57" s="27">
        <v>281.31393020737909</v>
      </c>
      <c r="BN57" s="27">
        <v>264.44025318564167</v>
      </c>
      <c r="BO57" s="27">
        <v>0</v>
      </c>
      <c r="BQ57" s="27">
        <v>311.96774881319237</v>
      </c>
      <c r="BR57" s="27">
        <v>272.57037061713999</v>
      </c>
      <c r="BS57" s="27">
        <v>260.65765969850918</v>
      </c>
      <c r="BT57" s="27">
        <v>0</v>
      </c>
      <c r="BV57" s="27">
        <v>225.97781960523031</v>
      </c>
      <c r="BW57" s="27">
        <v>192.92513034063461</v>
      </c>
      <c r="BX57" s="27">
        <v>184.1347680519697</v>
      </c>
      <c r="BY57" s="27">
        <v>0</v>
      </c>
      <c r="BZ57" s="100"/>
      <c r="CA57" s="27">
        <v>223.40951778129426</v>
      </c>
      <c r="CB57" s="27">
        <v>194.07861747314064</v>
      </c>
      <c r="CC57" s="27">
        <v>185.75925043724499</v>
      </c>
      <c r="CD57" s="27">
        <v>0</v>
      </c>
      <c r="CE57" s="3"/>
    </row>
    <row r="58" spans="2:83" x14ac:dyDescent="0.55000000000000004">
      <c r="M58" s="2"/>
    </row>
  </sheetData>
  <sheetProtection algorithmName="SHA-512" hashValue="802MH24qDjxtuY2WLozXw9YWC7EiKfWXf8ySgDHc2trQNXIDER5XIp5p5aw4mIJae5rBIEiEpvIkyNHrZW7VgQ==" saltValue="h4aXmmUj8WkbM3LhATZXrw==" spinCount="100000" sheet="1" objects="1" scenarios="1"/>
  <mergeCells count="67">
    <mergeCell ref="R3:AC3"/>
    <mergeCell ref="AD3:AO3"/>
    <mergeCell ref="AP3:BA3"/>
    <mergeCell ref="F4:I4"/>
    <mergeCell ref="J4:M4"/>
    <mergeCell ref="N4:Q4"/>
    <mergeCell ref="R4:U4"/>
    <mergeCell ref="V4:Y4"/>
    <mergeCell ref="Z4:AC4"/>
    <mergeCell ref="BC4:BF4"/>
    <mergeCell ref="BG4:BJ4"/>
    <mergeCell ref="BL4:BO4"/>
    <mergeCell ref="C6:C17"/>
    <mergeCell ref="D6:D8"/>
    <mergeCell ref="D9:D11"/>
    <mergeCell ref="D12:D14"/>
    <mergeCell ref="AD4:AG4"/>
    <mergeCell ref="AH4:AK4"/>
    <mergeCell ref="AL4:AO4"/>
    <mergeCell ref="AP4:AS4"/>
    <mergeCell ref="AT4:AW4"/>
    <mergeCell ref="AX4:BA4"/>
    <mergeCell ref="E3:E5"/>
    <mergeCell ref="C3:D5"/>
    <mergeCell ref="F3:Q3"/>
    <mergeCell ref="AT36:AW36"/>
    <mergeCell ref="C30:D31"/>
    <mergeCell ref="F35:Q35"/>
    <mergeCell ref="R35:AC35"/>
    <mergeCell ref="AD35:AO35"/>
    <mergeCell ref="AP35:BA35"/>
    <mergeCell ref="F36:I36"/>
    <mergeCell ref="J36:M36"/>
    <mergeCell ref="N36:Q36"/>
    <mergeCell ref="R36:U36"/>
    <mergeCell ref="V36:Y36"/>
    <mergeCell ref="E35:E37"/>
    <mergeCell ref="C35:D37"/>
    <mergeCell ref="CA36:CD36"/>
    <mergeCell ref="C38:C46"/>
    <mergeCell ref="D38:D40"/>
    <mergeCell ref="D41:D43"/>
    <mergeCell ref="D44:D46"/>
    <mergeCell ref="AX36:BA36"/>
    <mergeCell ref="BC36:BF36"/>
    <mergeCell ref="BG36:BJ36"/>
    <mergeCell ref="BL36:BO36"/>
    <mergeCell ref="BQ36:BT36"/>
    <mergeCell ref="BV36:BY36"/>
    <mergeCell ref="Z36:AC36"/>
    <mergeCell ref="AD36:AG36"/>
    <mergeCell ref="AH36:AK36"/>
    <mergeCell ref="AL36:AO36"/>
    <mergeCell ref="AP36:AS36"/>
    <mergeCell ref="B3:B31"/>
    <mergeCell ref="B35:B57"/>
    <mergeCell ref="D50:D52"/>
    <mergeCell ref="D53:D55"/>
    <mergeCell ref="C56:D57"/>
    <mergeCell ref="C47:C55"/>
    <mergeCell ref="D47:D49"/>
    <mergeCell ref="D15:D17"/>
    <mergeCell ref="C18:C29"/>
    <mergeCell ref="D18:D20"/>
    <mergeCell ref="D21:D23"/>
    <mergeCell ref="D24:D26"/>
    <mergeCell ref="D27:D29"/>
  </mergeCells>
  <phoneticPr fontId="4"/>
  <conditionalFormatting sqref="F6:BT29 F38:CD55">
    <cfRule type="cellIs" dxfId="7" priority="3" operator="lessThan">
      <formula>0.8</formula>
    </cfRule>
  </conditionalFormatting>
  <conditionalFormatting sqref="F31:BT31 F57:CD57">
    <cfRule type="cellIs" dxfId="6" priority="2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6143-69BC-417E-B45D-189F01B26C06}">
  <sheetPr>
    <tabColor theme="7" tint="0.79998168889431442"/>
  </sheetPr>
  <dimension ref="B1:CE58"/>
  <sheetViews>
    <sheetView topLeftCell="B1" zoomScale="80" zoomScaleNormal="80" workbookViewId="0">
      <pane xSplit="4" topLeftCell="F1" activePane="topRight" state="frozenSplit"/>
      <selection activeCell="AE40" sqref="AE40"/>
      <selection pane="topRight" activeCell="G17" sqref="G17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63" width="8.83203125" customWidth="1"/>
    <col min="64" max="83" width="8.83203125" hidden="1" customWidth="1"/>
  </cols>
  <sheetData>
    <row r="1" spans="2:83" ht="18.5" thickBot="1" x14ac:dyDescent="0.6"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2:83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  <c r="BL2" s="155" t="s">
        <v>136</v>
      </c>
      <c r="BM2" s="155" t="s">
        <v>137</v>
      </c>
      <c r="BN2" s="155" t="s">
        <v>135</v>
      </c>
      <c r="BO2" s="155" t="s">
        <v>138</v>
      </c>
      <c r="BQ2" s="155" t="s">
        <v>139</v>
      </c>
      <c r="BR2" s="155" t="s">
        <v>140</v>
      </c>
      <c r="BS2" s="155" t="s">
        <v>141</v>
      </c>
      <c r="BT2" s="155" t="s">
        <v>142</v>
      </c>
    </row>
    <row r="3" spans="2:83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  <c r="BL3" s="79" t="s">
        <v>19</v>
      </c>
      <c r="BM3" s="80" t="s">
        <v>49</v>
      </c>
      <c r="BN3" s="83" t="s">
        <v>50</v>
      </c>
      <c r="BO3" s="81" t="s">
        <v>18</v>
      </c>
      <c r="BQ3" s="79" t="s">
        <v>19</v>
      </c>
      <c r="BR3" s="80" t="s">
        <v>49</v>
      </c>
      <c r="BS3" s="83" t="s">
        <v>50</v>
      </c>
      <c r="BT3" s="81" t="s">
        <v>18</v>
      </c>
    </row>
    <row r="4" spans="2:83" x14ac:dyDescent="0.55000000000000004">
      <c r="B4" s="176"/>
      <c r="C4" s="192"/>
      <c r="D4" s="193"/>
      <c r="E4" s="185"/>
      <c r="F4" s="195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  <c r="BL4" s="164" t="s">
        <v>14</v>
      </c>
      <c r="BM4" s="195"/>
      <c r="BN4" s="195"/>
      <c r="BO4" s="165"/>
      <c r="BQ4" s="160" t="s">
        <v>15</v>
      </c>
      <c r="BR4" s="160" t="s">
        <v>15</v>
      </c>
      <c r="BS4" s="160" t="s">
        <v>15</v>
      </c>
      <c r="BT4" s="160" t="s">
        <v>15</v>
      </c>
    </row>
    <row r="5" spans="2:83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  <c r="BL5" s="4" t="s">
        <v>38</v>
      </c>
      <c r="BM5" s="4" t="s">
        <v>38</v>
      </c>
      <c r="BN5" s="4" t="s">
        <v>38</v>
      </c>
      <c r="BO5" s="4" t="s">
        <v>38</v>
      </c>
      <c r="BQ5" s="4" t="s">
        <v>42</v>
      </c>
      <c r="BR5" s="4" t="s">
        <v>42</v>
      </c>
      <c r="BS5" s="4" t="s">
        <v>42</v>
      </c>
      <c r="BT5" s="4" t="s">
        <v>42</v>
      </c>
    </row>
    <row r="6" spans="2:83" x14ac:dyDescent="0.55000000000000004">
      <c r="B6" s="176"/>
      <c r="C6" s="191" t="s">
        <v>5</v>
      </c>
      <c r="D6" s="191" t="s">
        <v>27</v>
      </c>
      <c r="E6" s="161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0.97163742690058474</v>
      </c>
      <c r="S6" s="21">
        <v>0.97192982456140353</v>
      </c>
      <c r="T6" s="20">
        <v>0.97280701754385968</v>
      </c>
      <c r="U6" s="20">
        <v>0.97309941520467835</v>
      </c>
      <c r="V6" s="20">
        <v>0.97631578947368425</v>
      </c>
      <c r="W6" s="20">
        <v>0.9769005847953216</v>
      </c>
      <c r="X6" s="20">
        <v>0.97777777777777775</v>
      </c>
      <c r="Y6" s="20">
        <v>0.97894736842105268</v>
      </c>
      <c r="Z6" s="20">
        <v>0.98947368421052628</v>
      </c>
      <c r="AA6" s="20">
        <v>0.99005847953216375</v>
      </c>
      <c r="AB6" s="20">
        <v>0.99064327485380121</v>
      </c>
      <c r="AC6" s="20">
        <v>0.99122807017543857</v>
      </c>
      <c r="AD6" s="20">
        <v>0.91637426900584795</v>
      </c>
      <c r="AE6" s="21">
        <v>0.9187134502923977</v>
      </c>
      <c r="AF6" s="20">
        <v>0.92105263157894735</v>
      </c>
      <c r="AG6" s="20">
        <v>0.92309941520467831</v>
      </c>
      <c r="AH6" s="20">
        <v>0.92485380116959059</v>
      </c>
      <c r="AI6" s="20">
        <v>0.92660818713450288</v>
      </c>
      <c r="AJ6" s="20">
        <v>0.92894736842105263</v>
      </c>
      <c r="AK6" s="20">
        <v>0.93011695906432745</v>
      </c>
      <c r="AL6" s="20">
        <v>0.93654970760233924</v>
      </c>
      <c r="AM6" s="20">
        <v>0.93830409356725142</v>
      </c>
      <c r="AN6" s="20">
        <v>0.94035087719298249</v>
      </c>
      <c r="AO6" s="20">
        <v>0.94181286549707599</v>
      </c>
      <c r="AP6" s="20">
        <v>0.25204678362573096</v>
      </c>
      <c r="AQ6" s="21">
        <v>0.27836257309941526</v>
      </c>
      <c r="AR6" s="20">
        <v>0.30964912280701751</v>
      </c>
      <c r="AS6" s="20">
        <v>0.38947368421052631</v>
      </c>
      <c r="AT6" s="20">
        <v>0.28099415204678357</v>
      </c>
      <c r="AU6" s="20">
        <v>0.31754385964912279</v>
      </c>
      <c r="AV6" s="20">
        <v>0.37631578947368416</v>
      </c>
      <c r="AW6" s="20">
        <v>0.43596491228070178</v>
      </c>
      <c r="AX6" s="20">
        <v>0.32280701754385965</v>
      </c>
      <c r="AY6" s="20">
        <v>0.37631578947368416</v>
      </c>
      <c r="AZ6" s="20">
        <v>0.47426900584795317</v>
      </c>
      <c r="BA6" s="20">
        <v>0.53187134502923983</v>
      </c>
      <c r="BC6" s="68">
        <f t="shared" ref="BC6:BC31" si="0">L6</f>
        <v>1</v>
      </c>
      <c r="BD6" s="20">
        <f t="shared" ref="BD6:BD31" si="1">X6</f>
        <v>0.97777777777777775</v>
      </c>
      <c r="BE6" s="20">
        <f t="shared" ref="BE6:BE31" si="2">AJ6</f>
        <v>0.92894736842105263</v>
      </c>
      <c r="BF6" s="69">
        <f t="shared" ref="BF6:BF31" si="3">AV6</f>
        <v>0.37631578947368416</v>
      </c>
      <c r="BG6" s="68">
        <v>1</v>
      </c>
      <c r="BH6" s="20">
        <v>0.92302631578947369</v>
      </c>
      <c r="BI6" s="20">
        <v>0.83311403508771931</v>
      </c>
      <c r="BJ6" s="69">
        <v>0.35657894736842111</v>
      </c>
      <c r="BL6" s="20">
        <v>1</v>
      </c>
      <c r="BM6" s="20">
        <v>0.95929887106357692</v>
      </c>
      <c r="BN6" s="20">
        <v>0.90849673202614378</v>
      </c>
      <c r="BO6" s="20">
        <v>0.523767082590612</v>
      </c>
      <c r="BQ6" s="20">
        <v>1</v>
      </c>
      <c r="BR6" s="22">
        <v>0.99227569815805106</v>
      </c>
      <c r="BS6" s="23">
        <v>0.9494949494949495</v>
      </c>
      <c r="BT6" s="24">
        <v>0.7881758764111706</v>
      </c>
    </row>
    <row r="7" spans="2:83" x14ac:dyDescent="0.55000000000000004">
      <c r="B7" s="176"/>
      <c r="C7" s="191"/>
      <c r="D7" s="191"/>
      <c r="E7" s="162" t="s">
        <v>32</v>
      </c>
      <c r="F7" s="14">
        <v>1</v>
      </c>
      <c r="G7" s="15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0.95029239766081874</v>
      </c>
      <c r="S7" s="15">
        <v>0.95116959064327489</v>
      </c>
      <c r="T7" s="14">
        <v>0.95204678362573103</v>
      </c>
      <c r="U7" s="14">
        <v>0.95263157894736838</v>
      </c>
      <c r="V7" s="14">
        <v>0.95292397660818717</v>
      </c>
      <c r="W7" s="14">
        <v>0.95321637426900585</v>
      </c>
      <c r="X7" s="14">
        <v>0.95321637426900585</v>
      </c>
      <c r="Y7" s="14">
        <v>0.95380116959064332</v>
      </c>
      <c r="Z7" s="14">
        <v>0.95438596491228067</v>
      </c>
      <c r="AA7" s="14">
        <v>0.95497076023391814</v>
      </c>
      <c r="AB7" s="14">
        <v>0.9555555555555556</v>
      </c>
      <c r="AC7" s="14">
        <v>0.95818713450292403</v>
      </c>
      <c r="AD7" s="14">
        <v>0.83654970760233915</v>
      </c>
      <c r="AE7" s="15">
        <v>0.84619883040935673</v>
      </c>
      <c r="AF7" s="14">
        <v>0.85526315789473684</v>
      </c>
      <c r="AG7" s="14">
        <v>0.86900584795321634</v>
      </c>
      <c r="AH7" s="14">
        <v>0.86111111111111116</v>
      </c>
      <c r="AI7" s="14">
        <v>0.86988304093567248</v>
      </c>
      <c r="AJ7" s="14">
        <v>0.88070175438596487</v>
      </c>
      <c r="AK7" s="14">
        <v>0.88596491228070173</v>
      </c>
      <c r="AL7" s="14">
        <v>0.88362573099415209</v>
      </c>
      <c r="AM7" s="14">
        <v>0.89210526315789473</v>
      </c>
      <c r="AN7" s="14">
        <v>0.89561403508771931</v>
      </c>
      <c r="AO7" s="14">
        <v>0.9</v>
      </c>
      <c r="AP7" s="14">
        <v>0.11169590643274852</v>
      </c>
      <c r="AQ7" s="15">
        <v>0.13070175438596487</v>
      </c>
      <c r="AR7" s="14">
        <v>0.17105263157894735</v>
      </c>
      <c r="AS7" s="14">
        <v>0.22748538011695907</v>
      </c>
      <c r="AT7" s="14">
        <v>0.13011695906432752</v>
      </c>
      <c r="AU7" s="14">
        <v>0.16812865497076024</v>
      </c>
      <c r="AV7" s="14">
        <v>0.21959064327485378</v>
      </c>
      <c r="AW7" s="14">
        <v>0.26169590643274854</v>
      </c>
      <c r="AX7" s="14">
        <v>0.16052631578947374</v>
      </c>
      <c r="AY7" s="14">
        <v>0.20847953216374271</v>
      </c>
      <c r="AZ7" s="14">
        <v>0.27894736842105261</v>
      </c>
      <c r="BA7" s="14">
        <v>0.32894736842105265</v>
      </c>
      <c r="BC7" s="70">
        <f t="shared" si="0"/>
        <v>1</v>
      </c>
      <c r="BD7" s="14">
        <f t="shared" si="1"/>
        <v>0.95321637426900585</v>
      </c>
      <c r="BE7" s="14">
        <f t="shared" si="2"/>
        <v>0.88070175438596487</v>
      </c>
      <c r="BF7" s="71">
        <f t="shared" si="3"/>
        <v>0.21959064327485378</v>
      </c>
      <c r="BG7" s="70">
        <v>1</v>
      </c>
      <c r="BH7" s="14">
        <v>0.81732456140350873</v>
      </c>
      <c r="BI7" s="14">
        <v>0.69692982456140351</v>
      </c>
      <c r="BJ7" s="71">
        <v>0.19627192982456143</v>
      </c>
      <c r="BL7" s="14">
        <v>1</v>
      </c>
      <c r="BM7" s="14">
        <v>0.94741532976827092</v>
      </c>
      <c r="BN7" s="14">
        <v>0.85412953060011887</v>
      </c>
      <c r="BO7" s="14">
        <v>0.33036244800950687</v>
      </c>
      <c r="BQ7" s="14">
        <v>1</v>
      </c>
      <c r="BR7" s="16">
        <v>0.9628639334521687</v>
      </c>
      <c r="BS7" s="18">
        <v>0.91711229946524064</v>
      </c>
      <c r="BT7" s="19">
        <v>0.6440879382055853</v>
      </c>
    </row>
    <row r="8" spans="2:83" x14ac:dyDescent="0.55000000000000004">
      <c r="B8" s="176"/>
      <c r="C8" s="191"/>
      <c r="D8" s="191"/>
      <c r="E8" s="163" t="s">
        <v>33</v>
      </c>
      <c r="F8" s="29">
        <v>1</v>
      </c>
      <c r="G8" s="30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0.94561403508771935</v>
      </c>
      <c r="S8" s="30">
        <v>0.94561403508771935</v>
      </c>
      <c r="T8" s="29">
        <v>0.94590643274853803</v>
      </c>
      <c r="U8" s="29">
        <v>0.94649122807017538</v>
      </c>
      <c r="V8" s="29">
        <v>0.94561403508771935</v>
      </c>
      <c r="W8" s="29">
        <v>0.94619883040935671</v>
      </c>
      <c r="X8" s="29">
        <v>0.94649122807017538</v>
      </c>
      <c r="Y8" s="29">
        <v>0.94707602339181285</v>
      </c>
      <c r="Z8" s="29">
        <v>0.94678362573099417</v>
      </c>
      <c r="AA8" s="29">
        <v>0.94736842105263164</v>
      </c>
      <c r="AB8" s="29">
        <v>0.9494152046783626</v>
      </c>
      <c r="AC8" s="29">
        <v>0.95029239766081874</v>
      </c>
      <c r="AD8" s="29">
        <v>0.75263157894736843</v>
      </c>
      <c r="AE8" s="30">
        <v>0.76081871345029239</v>
      </c>
      <c r="AF8" s="29">
        <v>0.76959064327485383</v>
      </c>
      <c r="AG8" s="29">
        <v>0.78391812865497079</v>
      </c>
      <c r="AH8" s="29">
        <v>0.76081871345029239</v>
      </c>
      <c r="AI8" s="29">
        <v>0.77397660818713454</v>
      </c>
      <c r="AJ8" s="29">
        <v>0.78450292397660815</v>
      </c>
      <c r="AK8" s="29">
        <v>0.79502923976608186</v>
      </c>
      <c r="AL8" s="29">
        <v>0.77514619883040936</v>
      </c>
      <c r="AM8" s="29">
        <v>0.78859649122807018</v>
      </c>
      <c r="AN8" s="29">
        <v>0.80789473684210522</v>
      </c>
      <c r="AO8" s="29">
        <v>0.81959064327485387</v>
      </c>
      <c r="AP8" s="29">
        <v>5.7602339181286544E-2</v>
      </c>
      <c r="AQ8" s="30">
        <v>7.456140350877194E-2</v>
      </c>
      <c r="AR8" s="29">
        <v>9.2690058479532156E-2</v>
      </c>
      <c r="AS8" s="29">
        <v>0.13684210526315788</v>
      </c>
      <c r="AT8" s="29">
        <v>7.3099415204678331E-2</v>
      </c>
      <c r="AU8" s="29">
        <v>9.5906432748538051E-2</v>
      </c>
      <c r="AV8" s="29">
        <v>0.12660818713450295</v>
      </c>
      <c r="AW8" s="29">
        <v>0.17163742690058481</v>
      </c>
      <c r="AX8" s="29">
        <v>9.3567251461988299E-2</v>
      </c>
      <c r="AY8" s="29">
        <v>0.12046783625730995</v>
      </c>
      <c r="AZ8" s="29">
        <v>0.18274853801169588</v>
      </c>
      <c r="BA8" s="29">
        <v>0.23391812865497075</v>
      </c>
      <c r="BC8" s="72">
        <f t="shared" si="0"/>
        <v>1</v>
      </c>
      <c r="BD8" s="29">
        <f t="shared" si="1"/>
        <v>0.94649122807017538</v>
      </c>
      <c r="BE8" s="29">
        <f t="shared" si="2"/>
        <v>0.78450292397660815</v>
      </c>
      <c r="BF8" s="73">
        <f t="shared" si="3"/>
        <v>0.12660818713450295</v>
      </c>
      <c r="BG8" s="72">
        <v>1</v>
      </c>
      <c r="BH8" s="29">
        <v>0.76578947368421058</v>
      </c>
      <c r="BI8" s="29">
        <v>0.60197368421052633</v>
      </c>
      <c r="BJ8" s="73">
        <v>0.11644736842105263</v>
      </c>
      <c r="BL8" s="29">
        <v>1</v>
      </c>
      <c r="BM8" s="29">
        <v>0.94444444444444442</v>
      </c>
      <c r="BN8" s="29">
        <v>0.80718954248366015</v>
      </c>
      <c r="BO8" s="29">
        <v>0.21895424836601307</v>
      </c>
      <c r="BQ8" s="29">
        <v>1</v>
      </c>
      <c r="BR8" s="31">
        <v>0.952465834818776</v>
      </c>
      <c r="BS8" s="32">
        <v>0.86571598336304212</v>
      </c>
      <c r="BT8" s="33">
        <v>0.51218062982768864</v>
      </c>
    </row>
    <row r="9" spans="2:83" x14ac:dyDescent="0.55000000000000004">
      <c r="B9" s="176"/>
      <c r="C9" s="191"/>
      <c r="D9" s="191" t="s">
        <v>28</v>
      </c>
      <c r="E9" s="161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0.97368421052631582</v>
      </c>
      <c r="S9" s="21">
        <v>0.9754385964912281</v>
      </c>
      <c r="T9" s="20">
        <v>0.97719298245614039</v>
      </c>
      <c r="U9" s="20">
        <v>0.97894736842105268</v>
      </c>
      <c r="V9" s="20">
        <v>0.99649122807017543</v>
      </c>
      <c r="W9" s="20">
        <v>0.99649122807017543</v>
      </c>
      <c r="X9" s="20">
        <v>0.99736842105263157</v>
      </c>
      <c r="Y9" s="20">
        <v>0.99824561403508771</v>
      </c>
      <c r="Z9" s="20">
        <v>1</v>
      </c>
      <c r="AA9" s="20">
        <v>1</v>
      </c>
      <c r="AB9" s="20">
        <v>1</v>
      </c>
      <c r="AC9" s="20">
        <v>1</v>
      </c>
      <c r="AD9" s="20">
        <v>0.77280701754385961</v>
      </c>
      <c r="AE9" s="21">
        <v>0.77543859649122804</v>
      </c>
      <c r="AF9" s="20">
        <v>0.7807017543859649</v>
      </c>
      <c r="AG9" s="20">
        <v>0.78508771929824561</v>
      </c>
      <c r="AH9" s="20">
        <v>0.85526315789473684</v>
      </c>
      <c r="AI9" s="20">
        <v>0.85877192982456141</v>
      </c>
      <c r="AJ9" s="20">
        <v>0.86315789473684212</v>
      </c>
      <c r="AK9" s="20">
        <v>0.86578947368421055</v>
      </c>
      <c r="AL9" s="20">
        <v>0.94385964912280707</v>
      </c>
      <c r="AM9" s="20">
        <v>0.94824561403508767</v>
      </c>
      <c r="AN9" s="20">
        <v>0.95</v>
      </c>
      <c r="AO9" s="20">
        <v>0.95438596491228067</v>
      </c>
      <c r="AP9" s="20">
        <v>0.21228070175438596</v>
      </c>
      <c r="AQ9" s="21">
        <v>0.22631578947368425</v>
      </c>
      <c r="AR9" s="20">
        <v>0.25175438596491229</v>
      </c>
      <c r="AS9" s="20">
        <v>0.29122807017543861</v>
      </c>
      <c r="AT9" s="20">
        <v>0.25263157894736843</v>
      </c>
      <c r="AU9" s="20">
        <v>0.28421052631578947</v>
      </c>
      <c r="AV9" s="20">
        <v>0.32456140350877194</v>
      </c>
      <c r="AW9" s="20">
        <v>0.35964912280701755</v>
      </c>
      <c r="AX9" s="20">
        <v>0.31842105263157894</v>
      </c>
      <c r="AY9" s="20">
        <v>0.35964912280701755</v>
      </c>
      <c r="AZ9" s="20">
        <v>0.39736842105263159</v>
      </c>
      <c r="BA9" s="20">
        <v>0.44999999999999996</v>
      </c>
      <c r="BC9" s="68">
        <f t="shared" si="0"/>
        <v>1</v>
      </c>
      <c r="BD9" s="20">
        <f t="shared" si="1"/>
        <v>0.99736842105263157</v>
      </c>
      <c r="BE9" s="20">
        <f t="shared" si="2"/>
        <v>0.86315789473684212</v>
      </c>
      <c r="BF9" s="69">
        <f t="shared" si="3"/>
        <v>0.32456140350877194</v>
      </c>
      <c r="BG9" s="68">
        <v>1</v>
      </c>
      <c r="BH9" s="20">
        <v>0.92675438596491233</v>
      </c>
      <c r="BI9" s="20">
        <v>0.83355263157894743</v>
      </c>
      <c r="BJ9" s="69">
        <v>0.33464912280701753</v>
      </c>
      <c r="BL9" s="20">
        <v>1</v>
      </c>
      <c r="BM9" s="20">
        <v>0.9420677361853832</v>
      </c>
      <c r="BN9" s="20">
        <v>0.63368983957219249</v>
      </c>
      <c r="BO9" s="20">
        <v>0.28253119429590012</v>
      </c>
      <c r="BQ9" s="20">
        <v>1</v>
      </c>
      <c r="BR9" s="22">
        <v>1</v>
      </c>
      <c r="BS9" s="23">
        <v>0.96524064171122992</v>
      </c>
      <c r="BT9" s="24">
        <v>0.67914438502673802</v>
      </c>
    </row>
    <row r="10" spans="2:83" x14ac:dyDescent="0.55000000000000004">
      <c r="B10" s="176"/>
      <c r="C10" s="191"/>
      <c r="D10" s="191"/>
      <c r="E10" s="162" t="s">
        <v>32</v>
      </c>
      <c r="F10" s="14">
        <v>1</v>
      </c>
      <c r="G10" s="15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0.86929824561403513</v>
      </c>
      <c r="S10" s="15">
        <v>0.87017543859649127</v>
      </c>
      <c r="T10" s="14">
        <v>0.87543859649122813</v>
      </c>
      <c r="U10" s="14">
        <v>0.88157894736842102</v>
      </c>
      <c r="V10" s="14">
        <v>0.88421052631578945</v>
      </c>
      <c r="W10" s="14">
        <v>0.88771929824561402</v>
      </c>
      <c r="X10" s="14">
        <v>0.89473684210526316</v>
      </c>
      <c r="Y10" s="14">
        <v>0.89649122807017545</v>
      </c>
      <c r="Z10" s="14">
        <v>0.90263157894736845</v>
      </c>
      <c r="AA10" s="14">
        <v>0.90526315789473688</v>
      </c>
      <c r="AB10" s="14">
        <v>0.91491228070175434</v>
      </c>
      <c r="AC10" s="14">
        <v>0.91929824561403506</v>
      </c>
      <c r="AD10" s="14">
        <v>0.41140350877192977</v>
      </c>
      <c r="AE10" s="15">
        <v>0.41842105263157892</v>
      </c>
      <c r="AF10" s="14">
        <v>0.4263157894736842</v>
      </c>
      <c r="AG10" s="14">
        <v>0.43859649122807021</v>
      </c>
      <c r="AH10" s="14">
        <v>0.493859649122807</v>
      </c>
      <c r="AI10" s="14">
        <v>0.49912280701754386</v>
      </c>
      <c r="AJ10" s="14">
        <v>0.50877192982456143</v>
      </c>
      <c r="AK10" s="14">
        <v>0.51929824561403515</v>
      </c>
      <c r="AL10" s="14">
        <v>0.58859649122807012</v>
      </c>
      <c r="AM10" s="14">
        <v>0.6</v>
      </c>
      <c r="AN10" s="14">
        <v>0.61491228070175441</v>
      </c>
      <c r="AO10" s="14">
        <v>0.6289473684210527</v>
      </c>
      <c r="AP10" s="14">
        <v>8.2456140350877227E-2</v>
      </c>
      <c r="AQ10" s="15">
        <v>9.6491228070175405E-2</v>
      </c>
      <c r="AR10" s="14">
        <v>0.11315789473684212</v>
      </c>
      <c r="AS10" s="14">
        <v>0.13245614035087716</v>
      </c>
      <c r="AT10" s="14">
        <v>0.10701754385964912</v>
      </c>
      <c r="AU10" s="14">
        <v>0.12192982456140355</v>
      </c>
      <c r="AV10" s="14">
        <v>0.14649122807017545</v>
      </c>
      <c r="AW10" s="14">
        <v>0.17368421052631577</v>
      </c>
      <c r="AX10" s="14">
        <v>0.13157894736842102</v>
      </c>
      <c r="AY10" s="14">
        <v>0.16052631578947374</v>
      </c>
      <c r="AZ10" s="14">
        <v>0.20438596491228067</v>
      </c>
      <c r="BA10" s="14">
        <v>0.237719298245614</v>
      </c>
      <c r="BC10" s="70">
        <f t="shared" si="0"/>
        <v>1</v>
      </c>
      <c r="BD10" s="14">
        <f t="shared" si="1"/>
        <v>0.89473684210526316</v>
      </c>
      <c r="BE10" s="14">
        <f t="shared" si="2"/>
        <v>0.50877192982456143</v>
      </c>
      <c r="BF10" s="71">
        <f t="shared" si="3"/>
        <v>0.14649122807017545</v>
      </c>
      <c r="BG10" s="70">
        <v>1</v>
      </c>
      <c r="BH10" s="14">
        <v>0.58245614035087723</v>
      </c>
      <c r="BI10" s="14">
        <v>0.45745614035087723</v>
      </c>
      <c r="BJ10" s="71">
        <v>0.18070175438596492</v>
      </c>
      <c r="BL10" s="14">
        <v>1</v>
      </c>
      <c r="BM10" s="14">
        <v>0.87344028520499106</v>
      </c>
      <c r="BN10" s="14">
        <v>0.33778966131907306</v>
      </c>
      <c r="BO10" s="14">
        <v>0.11319073083778963</v>
      </c>
      <c r="BQ10" s="14">
        <v>1</v>
      </c>
      <c r="BR10" s="16">
        <v>0.95721925133689845</v>
      </c>
      <c r="BS10" s="18">
        <v>0.67914438502673802</v>
      </c>
      <c r="BT10" s="19">
        <v>0.40998217468805709</v>
      </c>
    </row>
    <row r="11" spans="2:83" x14ac:dyDescent="0.55000000000000004">
      <c r="B11" s="176"/>
      <c r="C11" s="191"/>
      <c r="D11" s="191"/>
      <c r="E11" s="163" t="s">
        <v>33</v>
      </c>
      <c r="F11" s="29">
        <v>1</v>
      </c>
      <c r="G11" s="30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0.84473684210526312</v>
      </c>
      <c r="S11" s="30">
        <v>0.84649122807017541</v>
      </c>
      <c r="T11" s="29">
        <v>0.84824561403508769</v>
      </c>
      <c r="U11" s="29">
        <v>0.85175438596491226</v>
      </c>
      <c r="V11" s="29">
        <v>0.84736842105263155</v>
      </c>
      <c r="W11" s="29">
        <v>0.85087719298245612</v>
      </c>
      <c r="X11" s="29">
        <v>0.85175438596491226</v>
      </c>
      <c r="Y11" s="29">
        <v>0.85701754385964912</v>
      </c>
      <c r="Z11" s="29">
        <v>0.85087719298245612</v>
      </c>
      <c r="AA11" s="29">
        <v>0.85350877192982455</v>
      </c>
      <c r="AB11" s="29">
        <v>0.86228070175438598</v>
      </c>
      <c r="AC11" s="29">
        <v>0.86929824561403513</v>
      </c>
      <c r="AD11" s="29">
        <v>0.21403508771929824</v>
      </c>
      <c r="AE11" s="30">
        <v>0.22192982456140353</v>
      </c>
      <c r="AF11" s="29">
        <v>0.23070175438596496</v>
      </c>
      <c r="AG11" s="29">
        <v>0.25</v>
      </c>
      <c r="AH11" s="29">
        <v>0.23684210526315785</v>
      </c>
      <c r="AI11" s="29">
        <v>0.25</v>
      </c>
      <c r="AJ11" s="29">
        <v>0.26315789473684215</v>
      </c>
      <c r="AK11" s="29">
        <v>0.27719298245614032</v>
      </c>
      <c r="AL11" s="29">
        <v>0.27719298245614032</v>
      </c>
      <c r="AM11" s="29">
        <v>0.2929824561403509</v>
      </c>
      <c r="AN11" s="29">
        <v>0.31052631578947365</v>
      </c>
      <c r="AO11" s="29">
        <v>0.33157894736842108</v>
      </c>
      <c r="AP11" s="29">
        <v>3.2456140350877183E-2</v>
      </c>
      <c r="AQ11" s="30">
        <v>3.8596491228070184E-2</v>
      </c>
      <c r="AR11" s="29">
        <v>5.0877192982456187E-2</v>
      </c>
      <c r="AS11" s="29">
        <v>7.456140350877194E-2</v>
      </c>
      <c r="AT11" s="29">
        <v>4.7368421052631615E-2</v>
      </c>
      <c r="AU11" s="29">
        <v>6.052631578947365E-2</v>
      </c>
      <c r="AV11" s="29">
        <v>8.333333333333337E-2</v>
      </c>
      <c r="AW11" s="29">
        <v>9.9999999999999978E-2</v>
      </c>
      <c r="AX11" s="29">
        <v>7.1052631578947367E-2</v>
      </c>
      <c r="AY11" s="29">
        <v>9.9122807017543835E-2</v>
      </c>
      <c r="AZ11" s="29">
        <v>0.11754385964912284</v>
      </c>
      <c r="BA11" s="29">
        <v>0.13421052631578945</v>
      </c>
      <c r="BC11" s="72">
        <f t="shared" si="0"/>
        <v>1</v>
      </c>
      <c r="BD11" s="29">
        <f t="shared" si="1"/>
        <v>0.85175438596491226</v>
      </c>
      <c r="BE11" s="29">
        <f t="shared" si="2"/>
        <v>0.26315789473684215</v>
      </c>
      <c r="BF11" s="73">
        <f t="shared" si="3"/>
        <v>8.333333333333337E-2</v>
      </c>
      <c r="BG11" s="72">
        <v>1</v>
      </c>
      <c r="BH11" s="29">
        <v>0.40109649122807023</v>
      </c>
      <c r="BI11" s="29">
        <v>0.2756578947368421</v>
      </c>
      <c r="BJ11" s="73">
        <v>0.10438596491228069</v>
      </c>
      <c r="BL11" s="29">
        <v>1</v>
      </c>
      <c r="BM11" s="29">
        <v>0.84759358288770059</v>
      </c>
      <c r="BN11" s="29">
        <v>0.20142602495543671</v>
      </c>
      <c r="BO11" s="29">
        <v>3.5650623885917998E-2</v>
      </c>
      <c r="BQ11" s="29">
        <v>1</v>
      </c>
      <c r="BR11" s="31">
        <v>0.90998217468805709</v>
      </c>
      <c r="BS11" s="32">
        <v>0.4242424242424242</v>
      </c>
      <c r="BT11" s="33">
        <v>0.26114081996434935</v>
      </c>
    </row>
    <row r="12" spans="2:83" x14ac:dyDescent="0.55000000000000004">
      <c r="B12" s="176"/>
      <c r="C12" s="191"/>
      <c r="D12" s="191" t="s">
        <v>53</v>
      </c>
      <c r="E12" s="161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1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1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0.30438596491228065</v>
      </c>
      <c r="AQ12" s="21">
        <v>0.33245614035087723</v>
      </c>
      <c r="AR12" s="20">
        <v>0.36403508771929827</v>
      </c>
      <c r="AS12" s="20">
        <v>0.44122807017543864</v>
      </c>
      <c r="AT12" s="20">
        <v>0.34473684210526312</v>
      </c>
      <c r="AU12" s="20">
        <v>0.38157894736842102</v>
      </c>
      <c r="AV12" s="20">
        <v>0.44122807017543864</v>
      </c>
      <c r="AW12" s="20">
        <v>0.52017543859649118</v>
      </c>
      <c r="AX12" s="20">
        <v>0.38771929824561402</v>
      </c>
      <c r="AY12" s="20">
        <v>0.44912280701754381</v>
      </c>
      <c r="AZ12" s="20">
        <v>0.55964912280701751</v>
      </c>
      <c r="BA12" s="20">
        <v>0.61403508771929827</v>
      </c>
      <c r="BC12" s="68">
        <f t="shared" si="0"/>
        <v>1</v>
      </c>
      <c r="BD12" s="20">
        <f t="shared" si="1"/>
        <v>1</v>
      </c>
      <c r="BE12" s="20">
        <f t="shared" si="2"/>
        <v>1</v>
      </c>
      <c r="BF12" s="69">
        <f t="shared" si="3"/>
        <v>0.44122807017543864</v>
      </c>
      <c r="BG12" s="68">
        <v>1</v>
      </c>
      <c r="BH12" s="20">
        <v>0.987719298245614</v>
      </c>
      <c r="BI12" s="20">
        <v>0.87324561403508771</v>
      </c>
      <c r="BJ12" s="69">
        <v>0.36688596491228065</v>
      </c>
      <c r="BL12" s="20">
        <v>1</v>
      </c>
      <c r="BM12" s="20">
        <v>1</v>
      </c>
      <c r="BN12" s="20">
        <v>1</v>
      </c>
      <c r="BO12" s="20">
        <v>0.53386809269162216</v>
      </c>
      <c r="BQ12" s="20">
        <v>1</v>
      </c>
      <c r="BR12" s="22">
        <v>1</v>
      </c>
      <c r="BS12" s="23">
        <v>1</v>
      </c>
      <c r="BT12" s="24">
        <v>0.90017825311942956</v>
      </c>
    </row>
    <row r="13" spans="2:83" x14ac:dyDescent="0.55000000000000004">
      <c r="B13" s="176"/>
      <c r="C13" s="191"/>
      <c r="D13" s="191"/>
      <c r="E13" s="162" t="s">
        <v>32</v>
      </c>
      <c r="F13" s="14">
        <v>1</v>
      </c>
      <c r="G13" s="15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0.93245614035087721</v>
      </c>
      <c r="S13" s="15">
        <v>0.94035087719298249</v>
      </c>
      <c r="T13" s="14">
        <v>0.96491228070175439</v>
      </c>
      <c r="U13" s="14">
        <v>0.97982456140350882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0.78859649122807018</v>
      </c>
      <c r="AE13" s="15">
        <v>0.81052631578947365</v>
      </c>
      <c r="AF13" s="14">
        <v>0.83508771929824555</v>
      </c>
      <c r="AG13" s="14">
        <v>0.87807017543859645</v>
      </c>
      <c r="AH13" s="14">
        <v>0.92543859649122806</v>
      </c>
      <c r="AI13" s="14">
        <v>0.94298245614035092</v>
      </c>
      <c r="AJ13" s="14">
        <v>0.97280701754385968</v>
      </c>
      <c r="AK13" s="14">
        <v>0.98421052631578942</v>
      </c>
      <c r="AL13" s="14">
        <v>1</v>
      </c>
      <c r="AM13" s="14">
        <v>1</v>
      </c>
      <c r="AN13" s="14">
        <v>1</v>
      </c>
      <c r="AO13" s="14">
        <v>1</v>
      </c>
      <c r="AP13" s="14">
        <v>0.13684210526315788</v>
      </c>
      <c r="AQ13" s="15">
        <v>0.15877192982456145</v>
      </c>
      <c r="AR13" s="14">
        <v>0.2070175438596491</v>
      </c>
      <c r="AS13" s="14">
        <v>0.27631578947368418</v>
      </c>
      <c r="AT13" s="14">
        <v>0.1596491228070176</v>
      </c>
      <c r="AU13" s="14">
        <v>0.20526315789473681</v>
      </c>
      <c r="AV13" s="14">
        <v>0.27280701754385961</v>
      </c>
      <c r="AW13" s="14">
        <v>0.30701754385964908</v>
      </c>
      <c r="AX13" s="14">
        <v>0.2008771929824561</v>
      </c>
      <c r="AY13" s="14">
        <v>0.26140350877192986</v>
      </c>
      <c r="AZ13" s="14">
        <v>0.31929824561403508</v>
      </c>
      <c r="BA13" s="14">
        <v>0.37982456140350873</v>
      </c>
      <c r="BC13" s="70">
        <f t="shared" si="0"/>
        <v>1</v>
      </c>
      <c r="BD13" s="14">
        <f t="shared" si="1"/>
        <v>1</v>
      </c>
      <c r="BE13" s="14">
        <f t="shared" si="2"/>
        <v>0.97280701754385968</v>
      </c>
      <c r="BF13" s="71">
        <f t="shared" si="3"/>
        <v>0.27280701754385961</v>
      </c>
      <c r="BG13" s="70">
        <v>1</v>
      </c>
      <c r="BH13" s="14">
        <v>0.55504385964912273</v>
      </c>
      <c r="BI13" s="14">
        <v>0.41600877192982455</v>
      </c>
      <c r="BJ13" s="71">
        <v>0.19671052631578945</v>
      </c>
      <c r="BL13" s="14">
        <v>1</v>
      </c>
      <c r="BM13" s="14">
        <v>0.90819964349376114</v>
      </c>
      <c r="BN13" s="14">
        <v>0.79590017825311943</v>
      </c>
      <c r="BO13" s="14">
        <v>0.34046345811051693</v>
      </c>
      <c r="BQ13" s="14">
        <v>1</v>
      </c>
      <c r="BR13" s="16">
        <v>1</v>
      </c>
      <c r="BS13" s="18">
        <v>1</v>
      </c>
      <c r="BT13" s="19">
        <v>0.76114081996434935</v>
      </c>
    </row>
    <row r="14" spans="2:83" x14ac:dyDescent="0.55000000000000004">
      <c r="B14" s="176"/>
      <c r="C14" s="191"/>
      <c r="D14" s="191"/>
      <c r="E14" s="163" t="s">
        <v>33</v>
      </c>
      <c r="F14" s="29">
        <v>1</v>
      </c>
      <c r="G14" s="30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0.3298245614035088</v>
      </c>
      <c r="S14" s="30">
        <v>0.34736842105263155</v>
      </c>
      <c r="T14" s="29">
        <v>0.38947368421052631</v>
      </c>
      <c r="U14" s="29">
        <v>0.4508771929824561</v>
      </c>
      <c r="V14" s="29">
        <v>0.44298245614035092</v>
      </c>
      <c r="W14" s="29">
        <v>0.47192982456140353</v>
      </c>
      <c r="X14" s="29">
        <v>0.55438596491228065</v>
      </c>
      <c r="Y14" s="29">
        <v>0.63596491228070173</v>
      </c>
      <c r="Z14" s="29">
        <v>0.63859649122807016</v>
      </c>
      <c r="AA14" s="29">
        <v>0.69649122807017538</v>
      </c>
      <c r="AB14" s="29">
        <v>0.77368421052631575</v>
      </c>
      <c r="AC14" s="29">
        <v>0.82456140350877194</v>
      </c>
      <c r="AD14" s="29">
        <v>0.25263157894736843</v>
      </c>
      <c r="AE14" s="30">
        <v>0.27280701754385961</v>
      </c>
      <c r="AF14" s="29">
        <v>0.32105263157894737</v>
      </c>
      <c r="AG14" s="29">
        <v>0.36578947368421055</v>
      </c>
      <c r="AH14" s="29">
        <v>0.34210526315789469</v>
      </c>
      <c r="AI14" s="29">
        <v>0.38245614035087716</v>
      </c>
      <c r="AJ14" s="29">
        <v>0.44385964912280707</v>
      </c>
      <c r="AK14" s="29">
        <v>0.51578947368421058</v>
      </c>
      <c r="AL14" s="29">
        <v>0.48947368421052628</v>
      </c>
      <c r="AM14" s="29">
        <v>0.54385964912280704</v>
      </c>
      <c r="AN14" s="29">
        <v>0.64035087719298245</v>
      </c>
      <c r="AO14" s="29">
        <v>0.69210526315789478</v>
      </c>
      <c r="AP14" s="29">
        <v>7.8070175438596512E-2</v>
      </c>
      <c r="AQ14" s="30">
        <v>0.10350877192982455</v>
      </c>
      <c r="AR14" s="29">
        <v>0.1166666666666667</v>
      </c>
      <c r="AS14" s="29">
        <v>0.15789473684210531</v>
      </c>
      <c r="AT14" s="29">
        <v>0.10263157894736841</v>
      </c>
      <c r="AU14" s="29">
        <v>0.12105263157894741</v>
      </c>
      <c r="AV14" s="29">
        <v>0.15350877192982459</v>
      </c>
      <c r="AW14" s="29">
        <v>0.21578947368421053</v>
      </c>
      <c r="AX14" s="29">
        <v>0.12192982456140355</v>
      </c>
      <c r="AY14" s="29">
        <v>0.15087719298245617</v>
      </c>
      <c r="AZ14" s="29">
        <v>0.22456140350877196</v>
      </c>
      <c r="BA14" s="29">
        <v>0.28245614035087718</v>
      </c>
      <c r="BC14" s="72">
        <f t="shared" si="0"/>
        <v>1</v>
      </c>
      <c r="BD14" s="29">
        <f t="shared" si="1"/>
        <v>0.55438596491228065</v>
      </c>
      <c r="BE14" s="29">
        <f t="shared" si="2"/>
        <v>0.44385964912280707</v>
      </c>
      <c r="BF14" s="73">
        <f t="shared" si="3"/>
        <v>0.15350877192982459</v>
      </c>
      <c r="BG14" s="72">
        <v>1</v>
      </c>
      <c r="BH14" s="29">
        <v>0.2221491228070176</v>
      </c>
      <c r="BI14" s="29">
        <v>0.19232456140350873</v>
      </c>
      <c r="BJ14" s="73">
        <v>0.11754385964912284</v>
      </c>
      <c r="BL14" s="29">
        <v>1</v>
      </c>
      <c r="BM14" s="29">
        <v>0.43582887700534756</v>
      </c>
      <c r="BN14" s="29">
        <v>0.38235294117647056</v>
      </c>
      <c r="BO14" s="29">
        <v>0.22905525846702313</v>
      </c>
      <c r="BQ14" s="29">
        <v>1</v>
      </c>
      <c r="BR14" s="31">
        <v>0.95721925133689845</v>
      </c>
      <c r="BS14" s="32">
        <v>0.92513368983957223</v>
      </c>
      <c r="BT14" s="33">
        <v>0.59180035650623886</v>
      </c>
    </row>
    <row r="15" spans="2:83" x14ac:dyDescent="0.55000000000000004">
      <c r="B15" s="176"/>
      <c r="C15" s="191"/>
      <c r="D15" s="191" t="s">
        <v>30</v>
      </c>
      <c r="E15" s="161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0.98223684210526319</v>
      </c>
      <c r="S15" s="21">
        <v>0.98552631578947369</v>
      </c>
      <c r="T15" s="20">
        <v>0.987719298245614</v>
      </c>
      <c r="U15" s="20">
        <v>0.99035087719298243</v>
      </c>
      <c r="V15" s="20">
        <v>0.98991228070175441</v>
      </c>
      <c r="W15" s="20">
        <v>0.99188596491228065</v>
      </c>
      <c r="X15" s="20">
        <v>0.993859649122807</v>
      </c>
      <c r="Y15" s="20">
        <v>0.99517543859649127</v>
      </c>
      <c r="Z15" s="20">
        <v>0.99671052631578949</v>
      </c>
      <c r="AA15" s="20">
        <v>0.99802631578947365</v>
      </c>
      <c r="AB15" s="20">
        <v>0.99824561403508771</v>
      </c>
      <c r="AC15" s="20">
        <v>0.99912280701754386</v>
      </c>
      <c r="AD15" s="20">
        <v>0.76973684210526316</v>
      </c>
      <c r="AE15" s="21">
        <v>0.78026315789473677</v>
      </c>
      <c r="AF15" s="20">
        <v>0.79320175438596485</v>
      </c>
      <c r="AG15" s="20">
        <v>0.81096491228070178</v>
      </c>
      <c r="AH15" s="20">
        <v>0.84100877192982448</v>
      </c>
      <c r="AI15" s="20">
        <v>0.85482456140350882</v>
      </c>
      <c r="AJ15" s="20">
        <v>0.86907894736842106</v>
      </c>
      <c r="AK15" s="20">
        <v>0.87960526315789478</v>
      </c>
      <c r="AL15" s="20">
        <v>0.92894736842105263</v>
      </c>
      <c r="AM15" s="20">
        <v>0.93574561403508771</v>
      </c>
      <c r="AN15" s="20">
        <v>0.94627192982456143</v>
      </c>
      <c r="AO15" s="20">
        <v>0.949780701754386</v>
      </c>
      <c r="AP15" s="20">
        <v>0.24232456140350878</v>
      </c>
      <c r="AQ15" s="21">
        <v>0.26403508771929829</v>
      </c>
      <c r="AR15" s="20">
        <v>0.28969298245614028</v>
      </c>
      <c r="AS15" s="20">
        <v>0.34122807017543866</v>
      </c>
      <c r="AT15" s="20">
        <v>0.27302631578947367</v>
      </c>
      <c r="AU15" s="20">
        <v>0.31030701754385959</v>
      </c>
      <c r="AV15" s="20">
        <v>0.35043859649122799</v>
      </c>
      <c r="AW15" s="20">
        <v>0.40745614035087718</v>
      </c>
      <c r="AX15" s="20">
        <v>0.33399122807017545</v>
      </c>
      <c r="AY15" s="20">
        <v>0.37214912280701751</v>
      </c>
      <c r="AZ15" s="20">
        <v>0.44999999999999996</v>
      </c>
      <c r="BA15" s="20">
        <v>0.4978070175438597</v>
      </c>
      <c r="BC15" s="68">
        <f t="shared" si="0"/>
        <v>1</v>
      </c>
      <c r="BD15" s="20">
        <f t="shared" si="1"/>
        <v>0.993859649122807</v>
      </c>
      <c r="BE15" s="20">
        <f t="shared" si="2"/>
        <v>0.86907894736842106</v>
      </c>
      <c r="BF15" s="69">
        <f t="shared" si="3"/>
        <v>0.35043859649122799</v>
      </c>
      <c r="BG15" s="68">
        <v>1</v>
      </c>
      <c r="BH15" s="20">
        <v>0.98278508771929829</v>
      </c>
      <c r="BI15" s="20">
        <v>0.83377192982456139</v>
      </c>
      <c r="BJ15" s="69">
        <v>0.34122807017543855</v>
      </c>
      <c r="BL15" s="20">
        <v>1</v>
      </c>
      <c r="BM15" s="20">
        <v>0.99197860962566842</v>
      </c>
      <c r="BN15" s="20">
        <v>0.70632798573975042</v>
      </c>
      <c r="BO15" s="20">
        <v>0.39126559714795017</v>
      </c>
      <c r="BQ15" s="20">
        <v>1</v>
      </c>
      <c r="BR15" s="22">
        <v>1</v>
      </c>
      <c r="BS15" s="23">
        <v>0.97125668449197866</v>
      </c>
      <c r="BT15" s="24">
        <v>0.77517825311942956</v>
      </c>
    </row>
    <row r="16" spans="2:83" x14ac:dyDescent="0.55000000000000004">
      <c r="B16" s="176"/>
      <c r="C16" s="191"/>
      <c r="D16" s="191"/>
      <c r="E16" s="162" t="s">
        <v>32</v>
      </c>
      <c r="F16" s="14">
        <v>1</v>
      </c>
      <c r="G16" s="15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0.94078947368421051</v>
      </c>
      <c r="S16" s="15">
        <v>0.94320175438596487</v>
      </c>
      <c r="T16" s="14">
        <v>0.9486842105263158</v>
      </c>
      <c r="U16" s="14">
        <v>0.95504385964912286</v>
      </c>
      <c r="V16" s="14">
        <v>0.94429824561403508</v>
      </c>
      <c r="W16" s="14">
        <v>0.95197368421052631</v>
      </c>
      <c r="X16" s="14">
        <v>0.95679824561403515</v>
      </c>
      <c r="Y16" s="14">
        <v>0.96184210526315794</v>
      </c>
      <c r="Z16" s="14">
        <v>0.9548245614035088</v>
      </c>
      <c r="AA16" s="14">
        <v>0.96008771929824566</v>
      </c>
      <c r="AB16" s="14">
        <v>0.96644736842105261</v>
      </c>
      <c r="AC16" s="14">
        <v>0.97236842105263155</v>
      </c>
      <c r="AD16" s="14">
        <v>0.42850877192982462</v>
      </c>
      <c r="AE16" s="15">
        <v>0.44013157894736843</v>
      </c>
      <c r="AF16" s="14">
        <v>0.45679824561403515</v>
      </c>
      <c r="AG16" s="14">
        <v>0.48399122807017547</v>
      </c>
      <c r="AH16" s="14">
        <v>0.47763157894736841</v>
      </c>
      <c r="AI16" s="14">
        <v>0.49561403508771928</v>
      </c>
      <c r="AJ16" s="14">
        <v>0.51820175438596494</v>
      </c>
      <c r="AK16" s="14">
        <v>0.54473684210526319</v>
      </c>
      <c r="AL16" s="14">
        <v>0.55000000000000004</v>
      </c>
      <c r="AM16" s="14">
        <v>0.57631578947368423</v>
      </c>
      <c r="AN16" s="14">
        <v>0.61052631578947369</v>
      </c>
      <c r="AO16" s="14">
        <v>0.63574561403508767</v>
      </c>
      <c r="AP16" s="14">
        <v>0.1004385964912281</v>
      </c>
      <c r="AQ16" s="15">
        <v>0.11403508771929816</v>
      </c>
      <c r="AR16" s="14">
        <v>0.13815789473684204</v>
      </c>
      <c r="AS16" s="14">
        <v>0.19342105263157894</v>
      </c>
      <c r="AT16" s="14">
        <v>0.11907894736842106</v>
      </c>
      <c r="AU16" s="14">
        <v>0.14671052631578951</v>
      </c>
      <c r="AV16" s="14">
        <v>0.1947368421052631</v>
      </c>
      <c r="AW16" s="14">
        <v>0.23640350877192984</v>
      </c>
      <c r="AX16" s="14">
        <v>0.14868421052631575</v>
      </c>
      <c r="AY16" s="14">
        <v>0.19429824561403508</v>
      </c>
      <c r="AZ16" s="14">
        <v>0.2572368421052631</v>
      </c>
      <c r="BA16" s="14">
        <v>0.29583333333333339</v>
      </c>
      <c r="BC16" s="70">
        <f t="shared" si="0"/>
        <v>1</v>
      </c>
      <c r="BD16" s="14">
        <f t="shared" si="1"/>
        <v>0.95679824561403515</v>
      </c>
      <c r="BE16" s="14">
        <f t="shared" si="2"/>
        <v>0.51820175438596494</v>
      </c>
      <c r="BF16" s="71">
        <f t="shared" si="3"/>
        <v>0.1947368421052631</v>
      </c>
      <c r="BG16" s="70">
        <v>1</v>
      </c>
      <c r="BH16" s="14">
        <v>0.85405701754385965</v>
      </c>
      <c r="BI16" s="14">
        <v>0.48037280701754392</v>
      </c>
      <c r="BJ16" s="71">
        <v>0.18958333333333333</v>
      </c>
      <c r="BL16" s="14">
        <v>1</v>
      </c>
      <c r="BM16" s="14">
        <v>0.9688057040998217</v>
      </c>
      <c r="BN16" s="14">
        <v>0.43426916221033873</v>
      </c>
      <c r="BO16" s="14">
        <v>0.2096702317290553</v>
      </c>
      <c r="BQ16" s="14">
        <v>1</v>
      </c>
      <c r="BR16" s="16">
        <v>0.99064171122994649</v>
      </c>
      <c r="BS16" s="18">
        <v>0.77072192513368987</v>
      </c>
      <c r="BT16" s="19">
        <v>0.56060606060606055</v>
      </c>
    </row>
    <row r="17" spans="2:72" x14ac:dyDescent="0.55000000000000004">
      <c r="B17" s="176"/>
      <c r="C17" s="191"/>
      <c r="D17" s="191"/>
      <c r="E17" s="163" t="s">
        <v>33</v>
      </c>
      <c r="F17" s="29">
        <v>1</v>
      </c>
      <c r="G17" s="30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0.92478070175438598</v>
      </c>
      <c r="S17" s="30">
        <v>0.92741228070175441</v>
      </c>
      <c r="T17" s="29">
        <v>0.93355263157894741</v>
      </c>
      <c r="U17" s="29">
        <v>0.94122807017543864</v>
      </c>
      <c r="V17" s="29">
        <v>0.92697368421052628</v>
      </c>
      <c r="W17" s="29">
        <v>0.93223684210526314</v>
      </c>
      <c r="X17" s="29">
        <v>0.93903508771929822</v>
      </c>
      <c r="Y17" s="29">
        <v>0.9458333333333333</v>
      </c>
      <c r="Z17" s="29">
        <v>0.93092105263157898</v>
      </c>
      <c r="AA17" s="29">
        <v>0.93837719298245614</v>
      </c>
      <c r="AB17" s="29">
        <v>0.94714912280701757</v>
      </c>
      <c r="AC17" s="29">
        <v>0.95219298245614037</v>
      </c>
      <c r="AD17" s="29">
        <v>0.23574561403508776</v>
      </c>
      <c r="AE17" s="30">
        <v>0.24539473684210522</v>
      </c>
      <c r="AF17" s="29">
        <v>0.262280701754386</v>
      </c>
      <c r="AG17" s="29">
        <v>0.29956140350877192</v>
      </c>
      <c r="AH17" s="29">
        <v>0.26074561403508767</v>
      </c>
      <c r="AI17" s="29">
        <v>0.28135964912280698</v>
      </c>
      <c r="AJ17" s="29">
        <v>0.31052631578947376</v>
      </c>
      <c r="AK17" s="29">
        <v>0.34078947368421053</v>
      </c>
      <c r="AL17" s="29">
        <v>0.29473684210526319</v>
      </c>
      <c r="AM17" s="29">
        <v>0.32346491228070173</v>
      </c>
      <c r="AN17" s="29">
        <v>0.37127192982456136</v>
      </c>
      <c r="AO17" s="29">
        <v>0.40263157894736845</v>
      </c>
      <c r="AP17" s="29">
        <v>4.9561403508771917E-2</v>
      </c>
      <c r="AQ17" s="30">
        <v>6.6008771929824572E-2</v>
      </c>
      <c r="AR17" s="29">
        <v>7.8728070175438591E-2</v>
      </c>
      <c r="AS17" s="29">
        <v>0.10416666666666663</v>
      </c>
      <c r="AT17" s="29">
        <v>6.7105263157894779E-2</v>
      </c>
      <c r="AU17" s="29">
        <v>8.4868421052631593E-2</v>
      </c>
      <c r="AV17" s="29">
        <v>0.10394736842105257</v>
      </c>
      <c r="AW17" s="29">
        <v>0.13837719298245621</v>
      </c>
      <c r="AX17" s="29">
        <v>8.9912280701754388E-2</v>
      </c>
      <c r="AY17" s="29">
        <v>0.11030701754385963</v>
      </c>
      <c r="AZ17" s="29">
        <v>0.15241228070175439</v>
      </c>
      <c r="BA17" s="29">
        <v>0.19495614035087716</v>
      </c>
      <c r="BC17" s="72">
        <f t="shared" si="0"/>
        <v>1</v>
      </c>
      <c r="BD17" s="29">
        <f t="shared" si="1"/>
        <v>0.93903508771929822</v>
      </c>
      <c r="BE17" s="29">
        <f t="shared" si="2"/>
        <v>0.31052631578947376</v>
      </c>
      <c r="BF17" s="73">
        <f t="shared" si="3"/>
        <v>0.10394736842105257</v>
      </c>
      <c r="BG17" s="72">
        <v>1</v>
      </c>
      <c r="BH17" s="29">
        <v>0.77708333333333335</v>
      </c>
      <c r="BI17" s="29">
        <v>0.29024122807017538</v>
      </c>
      <c r="BJ17" s="73">
        <v>0.10274122807017538</v>
      </c>
      <c r="BL17" s="29">
        <v>1</v>
      </c>
      <c r="BM17" s="29">
        <v>0.95187165775401072</v>
      </c>
      <c r="BN17" s="29">
        <v>0.29122103386809273</v>
      </c>
      <c r="BO17" s="29">
        <v>0.12165775401069512</v>
      </c>
      <c r="BQ17" s="29">
        <v>1</v>
      </c>
      <c r="BR17" s="31">
        <v>0.98195187165775399</v>
      </c>
      <c r="BS17" s="32">
        <v>0.5846702317290553</v>
      </c>
      <c r="BT17" s="33">
        <v>0.40641711229946531</v>
      </c>
    </row>
    <row r="18" spans="2:72" ht="18" customHeight="1" x14ac:dyDescent="0.55000000000000004">
      <c r="B18" s="176"/>
      <c r="C18" s="191" t="s">
        <v>4</v>
      </c>
      <c r="D18" s="191" t="s">
        <v>27</v>
      </c>
      <c r="E18" s="161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0.84912280701754383</v>
      </c>
      <c r="S18" s="89">
        <v>0.85175438596491226</v>
      </c>
      <c r="T18" s="88">
        <v>0.86228070175438598</v>
      </c>
      <c r="U18" s="88">
        <v>0.86403508771929827</v>
      </c>
      <c r="V18" s="88">
        <v>0.91228070175438591</v>
      </c>
      <c r="W18" s="88">
        <v>0.91578947368421049</v>
      </c>
      <c r="X18" s="88">
        <v>0.92192982456140349</v>
      </c>
      <c r="Y18" s="88">
        <v>0.92368421052631577</v>
      </c>
      <c r="Z18" s="88">
        <v>0.98508771929824557</v>
      </c>
      <c r="AA18" s="88">
        <v>0.98596491228070171</v>
      </c>
      <c r="AB18" s="88">
        <v>0.987719298245614</v>
      </c>
      <c r="AC18" s="88">
        <v>0.99122807017543857</v>
      </c>
      <c r="AD18" s="88">
        <v>0.58771929824561409</v>
      </c>
      <c r="AE18" s="89">
        <v>0.59473684210526323</v>
      </c>
      <c r="AF18" s="88">
        <v>0.61315789473684212</v>
      </c>
      <c r="AG18" s="88">
        <v>0.62631578947368416</v>
      </c>
      <c r="AH18" s="88">
        <v>0.67543859649122806</v>
      </c>
      <c r="AI18" s="88">
        <v>0.68421052631578949</v>
      </c>
      <c r="AJ18" s="88">
        <v>0.69385964912280707</v>
      </c>
      <c r="AK18" s="88">
        <v>0.7070175438596491</v>
      </c>
      <c r="AL18" s="88">
        <v>0.80350877192982462</v>
      </c>
      <c r="AM18" s="88">
        <v>0.81578947368421051</v>
      </c>
      <c r="AN18" s="88">
        <v>0.82543859649122808</v>
      </c>
      <c r="AO18" s="88">
        <v>0.83684210526315783</v>
      </c>
      <c r="AP18" s="88">
        <v>0.18070175438596492</v>
      </c>
      <c r="AQ18" s="89">
        <v>0.19561403508771935</v>
      </c>
      <c r="AR18" s="88">
        <v>0.22280701754385968</v>
      </c>
      <c r="AS18" s="88">
        <v>0.26052631578947372</v>
      </c>
      <c r="AT18" s="88">
        <v>0.2070175438596491</v>
      </c>
      <c r="AU18" s="88">
        <v>0.237719298245614</v>
      </c>
      <c r="AV18" s="88">
        <v>0.27017543859649118</v>
      </c>
      <c r="AW18" s="88">
        <v>0.30877192982456136</v>
      </c>
      <c r="AX18" s="88">
        <v>0.262280701754386</v>
      </c>
      <c r="AY18" s="88">
        <v>0.30087719298245619</v>
      </c>
      <c r="AZ18" s="88">
        <v>0.35438596491228069</v>
      </c>
      <c r="BA18" s="88">
        <v>0.39736842105263159</v>
      </c>
      <c r="BC18" s="94">
        <f t="shared" si="0"/>
        <v>1</v>
      </c>
      <c r="BD18" s="88">
        <f t="shared" si="1"/>
        <v>0.92192982456140349</v>
      </c>
      <c r="BE18" s="88">
        <f t="shared" si="2"/>
        <v>0.69385964912280707</v>
      </c>
      <c r="BF18" s="95">
        <f t="shared" si="3"/>
        <v>0.27017543859649118</v>
      </c>
      <c r="BG18" s="94">
        <v>1</v>
      </c>
      <c r="BH18" s="88">
        <v>0.92302631578947369</v>
      </c>
      <c r="BI18" s="88">
        <v>0.83311403508771931</v>
      </c>
      <c r="BJ18" s="95">
        <v>0.35657894736842111</v>
      </c>
      <c r="BL18" s="88">
        <v>1</v>
      </c>
      <c r="BM18" s="88">
        <v>0.66042780748663099</v>
      </c>
      <c r="BN18" s="88">
        <v>0.42245989304812837</v>
      </c>
      <c r="BO18" s="88">
        <v>0.25044563279857401</v>
      </c>
      <c r="BQ18" s="88">
        <v>1</v>
      </c>
      <c r="BR18" s="88">
        <v>0.99286987522281644</v>
      </c>
      <c r="BS18" s="88">
        <v>0.88591800356506245</v>
      </c>
      <c r="BT18" s="88">
        <v>0.61497326203208558</v>
      </c>
    </row>
    <row r="19" spans="2:72" ht="18" customHeight="1" x14ac:dyDescent="0.55000000000000004">
      <c r="B19" s="176"/>
      <c r="C19" s="191"/>
      <c r="D19" s="191"/>
      <c r="E19" s="162" t="s">
        <v>32</v>
      </c>
      <c r="F19" s="90">
        <v>1</v>
      </c>
      <c r="G19" s="91">
        <v>1</v>
      </c>
      <c r="H19" s="90">
        <v>1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>
        <v>0.42280701754385963</v>
      </c>
      <c r="S19" s="91">
        <v>0.42719298245614035</v>
      </c>
      <c r="T19" s="90">
        <v>0.43947368421052635</v>
      </c>
      <c r="U19" s="90">
        <v>0.45175438596491224</v>
      </c>
      <c r="V19" s="90">
        <v>0.49298245614035086</v>
      </c>
      <c r="W19" s="90">
        <v>0.493859649122807</v>
      </c>
      <c r="X19" s="90">
        <v>0.50438596491228072</v>
      </c>
      <c r="Y19" s="90">
        <v>0.50964912280701746</v>
      </c>
      <c r="Z19" s="90">
        <v>0.56491228070175437</v>
      </c>
      <c r="AA19" s="90">
        <v>0.5736842105263158</v>
      </c>
      <c r="AB19" s="90">
        <v>0.59122807017543866</v>
      </c>
      <c r="AC19" s="90">
        <v>0.60701754385964912</v>
      </c>
      <c r="AD19" s="90">
        <v>0.17105263157894735</v>
      </c>
      <c r="AE19" s="91">
        <v>0.17894736842105263</v>
      </c>
      <c r="AF19" s="90">
        <v>0.19824561403508767</v>
      </c>
      <c r="AG19" s="90">
        <v>0.21052631578947367</v>
      </c>
      <c r="AH19" s="90">
        <v>0.21140350877192982</v>
      </c>
      <c r="AI19" s="90">
        <v>0.22631578947368425</v>
      </c>
      <c r="AJ19" s="90">
        <v>0.23947368421052628</v>
      </c>
      <c r="AK19" s="90">
        <v>0.262280701754386</v>
      </c>
      <c r="AL19" s="90">
        <v>0.2929824561403509</v>
      </c>
      <c r="AM19" s="90">
        <v>0.31140350877192979</v>
      </c>
      <c r="AN19" s="90">
        <v>0.34473684210526312</v>
      </c>
      <c r="AO19" s="90">
        <v>0.37017543859649127</v>
      </c>
      <c r="AP19" s="90">
        <v>7.5438596491228083E-2</v>
      </c>
      <c r="AQ19" s="91">
        <v>8.5087719298245656E-2</v>
      </c>
      <c r="AR19" s="90">
        <v>0.10175438596491226</v>
      </c>
      <c r="AS19" s="90">
        <v>0.12105263157894741</v>
      </c>
      <c r="AT19" s="90">
        <v>9.1228070175438547E-2</v>
      </c>
      <c r="AU19" s="90">
        <v>0.10877192982456141</v>
      </c>
      <c r="AV19" s="90">
        <v>0.12368421052631584</v>
      </c>
      <c r="AW19" s="90">
        <v>0.15175438596491231</v>
      </c>
      <c r="AX19" s="90">
        <v>0.1166666666666667</v>
      </c>
      <c r="AY19" s="90">
        <v>0.13947368421052631</v>
      </c>
      <c r="AZ19" s="90">
        <v>0.17719298245614035</v>
      </c>
      <c r="BA19" s="90">
        <v>0.2131578947368421</v>
      </c>
      <c r="BC19" s="96">
        <f t="shared" si="0"/>
        <v>1</v>
      </c>
      <c r="BD19" s="90">
        <f t="shared" si="1"/>
        <v>0.50438596491228072</v>
      </c>
      <c r="BE19" s="90">
        <f t="shared" si="2"/>
        <v>0.23947368421052628</v>
      </c>
      <c r="BF19" s="97">
        <f t="shared" si="3"/>
        <v>0.12368421052631584</v>
      </c>
      <c r="BG19" s="96">
        <v>1</v>
      </c>
      <c r="BH19" s="90">
        <v>0.81732456140350873</v>
      </c>
      <c r="BI19" s="90">
        <v>0.69692982456140351</v>
      </c>
      <c r="BJ19" s="97">
        <v>0.19627192982456143</v>
      </c>
      <c r="BL19" s="90">
        <v>1</v>
      </c>
      <c r="BM19" s="90">
        <v>0.3172905525846702</v>
      </c>
      <c r="BN19" s="90">
        <v>0.1292335115864528</v>
      </c>
      <c r="BO19" s="90">
        <v>8.5561497326203217E-2</v>
      </c>
      <c r="BQ19" s="90">
        <v>1</v>
      </c>
      <c r="BR19" s="90">
        <v>0.66755793226381455</v>
      </c>
      <c r="BS19" s="90">
        <v>0.51693404634581097</v>
      </c>
      <c r="BT19" s="90">
        <v>0.37344028520499106</v>
      </c>
    </row>
    <row r="20" spans="2:72" ht="18" customHeight="1" x14ac:dyDescent="0.55000000000000004">
      <c r="B20" s="176"/>
      <c r="C20" s="191"/>
      <c r="D20" s="191"/>
      <c r="E20" s="163" t="s">
        <v>33</v>
      </c>
      <c r="F20" s="92">
        <v>1</v>
      </c>
      <c r="G20" s="93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0.20175438596491224</v>
      </c>
      <c r="S20" s="93">
        <v>0.20789473684210524</v>
      </c>
      <c r="T20" s="92">
        <v>0.21666666666666667</v>
      </c>
      <c r="U20" s="92">
        <v>0.23421052631578942</v>
      </c>
      <c r="V20" s="92">
        <v>0.21578947368421053</v>
      </c>
      <c r="W20" s="92">
        <v>0.22280701754385968</v>
      </c>
      <c r="X20" s="92">
        <v>0.237719298245614</v>
      </c>
      <c r="Y20" s="92">
        <v>0.25964912280701757</v>
      </c>
      <c r="Z20" s="92">
        <v>0.237719298245614</v>
      </c>
      <c r="AA20" s="92">
        <v>0.26403508771929829</v>
      </c>
      <c r="AB20" s="92">
        <v>0.2807017543859649</v>
      </c>
      <c r="AC20" s="92">
        <v>0.29736842105263162</v>
      </c>
      <c r="AD20" s="92">
        <v>3.5964912280701755E-2</v>
      </c>
      <c r="AE20" s="93">
        <v>4.4736842105263186E-2</v>
      </c>
      <c r="AF20" s="92">
        <v>5.6140350877192935E-2</v>
      </c>
      <c r="AG20" s="92">
        <v>7.8070175438596512E-2</v>
      </c>
      <c r="AH20" s="92">
        <v>4.8245614035087758E-2</v>
      </c>
      <c r="AI20" s="92">
        <v>6.4912280701754366E-2</v>
      </c>
      <c r="AJ20" s="92">
        <v>7.9824561403508798E-2</v>
      </c>
      <c r="AK20" s="92">
        <v>0.10438596491228069</v>
      </c>
      <c r="AL20" s="92">
        <v>7.6315789473684226E-2</v>
      </c>
      <c r="AM20" s="92">
        <v>9.9999999999999978E-2</v>
      </c>
      <c r="AN20" s="92">
        <v>0.13245614035087716</v>
      </c>
      <c r="AO20" s="92">
        <v>0.15526315789473688</v>
      </c>
      <c r="AP20" s="92">
        <v>2.1929824561403466E-2</v>
      </c>
      <c r="AQ20" s="93">
        <v>3.3333333333333326E-2</v>
      </c>
      <c r="AR20" s="92">
        <v>4.4736842105263186E-2</v>
      </c>
      <c r="AS20" s="92">
        <v>6.7543859649122795E-2</v>
      </c>
      <c r="AT20" s="92">
        <v>3.5964912280701755E-2</v>
      </c>
      <c r="AU20" s="92">
        <v>5.0000000000000044E-2</v>
      </c>
      <c r="AV20" s="92">
        <v>6.9298245614035081E-2</v>
      </c>
      <c r="AW20" s="92">
        <v>8.6842105263157943E-2</v>
      </c>
      <c r="AX20" s="92">
        <v>5.7894736842105221E-2</v>
      </c>
      <c r="AY20" s="92">
        <v>8.0701754385964941E-2</v>
      </c>
      <c r="AZ20" s="92">
        <v>0.10526315789473684</v>
      </c>
      <c r="BA20" s="92">
        <v>0.1228070175438597</v>
      </c>
      <c r="BC20" s="98">
        <f t="shared" si="0"/>
        <v>1</v>
      </c>
      <c r="BD20" s="92">
        <f t="shared" si="1"/>
        <v>0.237719298245614</v>
      </c>
      <c r="BE20" s="92">
        <f t="shared" si="2"/>
        <v>7.9824561403508798E-2</v>
      </c>
      <c r="BF20" s="99">
        <f t="shared" si="3"/>
        <v>6.9298245614035081E-2</v>
      </c>
      <c r="BG20" s="98">
        <v>1</v>
      </c>
      <c r="BH20" s="92">
        <v>0.76578947368421058</v>
      </c>
      <c r="BI20" s="92">
        <v>0.60197368421052633</v>
      </c>
      <c r="BJ20" s="99">
        <v>0.11644736842105263</v>
      </c>
      <c r="BL20" s="92">
        <v>1</v>
      </c>
      <c r="BM20" s="92">
        <v>0.18805704099821752</v>
      </c>
      <c r="BN20" s="92">
        <v>3.3868092691622054E-2</v>
      </c>
      <c r="BO20" s="92">
        <v>2.4955436720142554E-2</v>
      </c>
      <c r="BQ20" s="92">
        <v>1</v>
      </c>
      <c r="BR20" s="92">
        <v>0.40017825311942956</v>
      </c>
      <c r="BS20" s="92">
        <v>0.28787878787878785</v>
      </c>
      <c r="BT20" s="92">
        <v>0.23975044563279857</v>
      </c>
    </row>
    <row r="21" spans="2:72" ht="18" customHeight="1" x14ac:dyDescent="0.55000000000000004">
      <c r="B21" s="176"/>
      <c r="C21" s="191"/>
      <c r="D21" s="191" t="s">
        <v>28</v>
      </c>
      <c r="E21" s="161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0.80380116959064329</v>
      </c>
      <c r="S21" s="89">
        <v>0.82748538011695905</v>
      </c>
      <c r="T21" s="88">
        <v>0.85672514619883045</v>
      </c>
      <c r="U21" s="88">
        <v>0.88362573099415209</v>
      </c>
      <c r="V21" s="88">
        <v>0.89093567251461991</v>
      </c>
      <c r="W21" s="88">
        <v>0.90994152046783627</v>
      </c>
      <c r="X21" s="88">
        <v>0.93128654970760238</v>
      </c>
      <c r="Y21" s="88">
        <v>0.94649122807017538</v>
      </c>
      <c r="Z21" s="88">
        <v>0.96754385964912282</v>
      </c>
      <c r="AA21" s="88">
        <v>0.97631578947368425</v>
      </c>
      <c r="AB21" s="88">
        <v>0.98245614035087714</v>
      </c>
      <c r="AC21" s="88">
        <v>0.98596491228070171</v>
      </c>
      <c r="AD21" s="88">
        <v>0.71637426900584789</v>
      </c>
      <c r="AE21" s="89">
        <v>0.74502923976608182</v>
      </c>
      <c r="AF21" s="88">
        <v>0.77894736842105261</v>
      </c>
      <c r="AG21" s="88">
        <v>0.81549707602339183</v>
      </c>
      <c r="AH21" s="88">
        <v>0.80409356725146197</v>
      </c>
      <c r="AI21" s="88">
        <v>0.83391812865497073</v>
      </c>
      <c r="AJ21" s="88">
        <v>0.86374269005847948</v>
      </c>
      <c r="AK21" s="88">
        <v>0.88538011695906427</v>
      </c>
      <c r="AL21" s="88">
        <v>0.9002923976608187</v>
      </c>
      <c r="AM21" s="88">
        <v>0.92163742690058481</v>
      </c>
      <c r="AN21" s="88">
        <v>0.93918128654970756</v>
      </c>
      <c r="AO21" s="88">
        <v>0.94795321637426899</v>
      </c>
      <c r="AP21" s="88">
        <v>0.22514619883040932</v>
      </c>
      <c r="AQ21" s="89">
        <v>0.24970760233918132</v>
      </c>
      <c r="AR21" s="88">
        <v>0.28742690058479536</v>
      </c>
      <c r="AS21" s="88">
        <v>0.34532163742690059</v>
      </c>
      <c r="AT21" s="88">
        <v>0.25058479532163747</v>
      </c>
      <c r="AU21" s="88">
        <v>0.29035087719298247</v>
      </c>
      <c r="AV21" s="88">
        <v>0.33771929824561409</v>
      </c>
      <c r="AW21" s="88">
        <v>0.39590643274853798</v>
      </c>
      <c r="AX21" s="88">
        <v>0.29883040935672511</v>
      </c>
      <c r="AY21" s="88">
        <v>0.34444444444444444</v>
      </c>
      <c r="AZ21" s="88">
        <v>0.42690058479532167</v>
      </c>
      <c r="BA21" s="88">
        <v>0.47923976608187135</v>
      </c>
      <c r="BC21" s="94">
        <f t="shared" si="0"/>
        <v>1</v>
      </c>
      <c r="BD21" s="88">
        <f t="shared" si="1"/>
        <v>0.93128654970760238</v>
      </c>
      <c r="BE21" s="88">
        <f t="shared" si="2"/>
        <v>0.86374269005847948</v>
      </c>
      <c r="BF21" s="95">
        <f t="shared" si="3"/>
        <v>0.33771929824561409</v>
      </c>
      <c r="BG21" s="94">
        <v>1</v>
      </c>
      <c r="BH21" s="88">
        <v>0.92675438596491233</v>
      </c>
      <c r="BI21" s="88">
        <v>0.83355263157894743</v>
      </c>
      <c r="BJ21" s="95">
        <v>0.33464912280701753</v>
      </c>
      <c r="BL21" s="88">
        <v>1</v>
      </c>
      <c r="BM21" s="88">
        <v>0.85650623885917998</v>
      </c>
      <c r="BN21" s="88">
        <v>0.81758764111705284</v>
      </c>
      <c r="BO21" s="88">
        <v>0.47445038621509206</v>
      </c>
      <c r="BQ21" s="88">
        <v>1</v>
      </c>
      <c r="BR21" s="88">
        <v>0.99940582293523472</v>
      </c>
      <c r="BS21" s="88">
        <v>0.976232917409388</v>
      </c>
      <c r="BT21" s="88">
        <v>0.75638740344622701</v>
      </c>
    </row>
    <row r="22" spans="2:72" ht="18" customHeight="1" x14ac:dyDescent="0.55000000000000004">
      <c r="B22" s="176"/>
      <c r="C22" s="191"/>
      <c r="D22" s="191"/>
      <c r="E22" s="162" t="s">
        <v>32</v>
      </c>
      <c r="F22" s="90">
        <v>1</v>
      </c>
      <c r="G22" s="91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0.33333333333333337</v>
      </c>
      <c r="S22" s="91">
        <v>0.35760233918128659</v>
      </c>
      <c r="T22" s="90">
        <v>0.41052631578947374</v>
      </c>
      <c r="U22" s="90">
        <v>0.46695906432748535</v>
      </c>
      <c r="V22" s="90">
        <v>0.39005847953216377</v>
      </c>
      <c r="W22" s="90">
        <v>0.44502923976608189</v>
      </c>
      <c r="X22" s="90">
        <v>0.49736842105263157</v>
      </c>
      <c r="Y22" s="90">
        <v>0.56023391812865497</v>
      </c>
      <c r="Z22" s="90">
        <v>0.49298245614035086</v>
      </c>
      <c r="AA22" s="90">
        <v>0.54239766081871343</v>
      </c>
      <c r="AB22" s="90">
        <v>0.6210526315789473</v>
      </c>
      <c r="AC22" s="90">
        <v>0.66169590643274856</v>
      </c>
      <c r="AD22" s="90">
        <v>0.33070175438596494</v>
      </c>
      <c r="AE22" s="91">
        <v>0.34912280701754383</v>
      </c>
      <c r="AF22" s="90">
        <v>0.39824561403508774</v>
      </c>
      <c r="AG22" s="90">
        <v>0.45526315789473681</v>
      </c>
      <c r="AH22" s="90">
        <v>0.37017543859649127</v>
      </c>
      <c r="AI22" s="90">
        <v>0.41549707602339181</v>
      </c>
      <c r="AJ22" s="90">
        <v>0.46432748538011692</v>
      </c>
      <c r="AK22" s="90">
        <v>0.51842105263157889</v>
      </c>
      <c r="AL22" s="90">
        <v>0.44122807017543864</v>
      </c>
      <c r="AM22" s="90">
        <v>0.49356725146198832</v>
      </c>
      <c r="AN22" s="90">
        <v>0.56871345029239762</v>
      </c>
      <c r="AO22" s="90">
        <v>0.6166666666666667</v>
      </c>
      <c r="AP22" s="90">
        <v>9.97076023391813E-2</v>
      </c>
      <c r="AQ22" s="91">
        <v>0.11520467836257309</v>
      </c>
      <c r="AR22" s="90">
        <v>0.1502923976608187</v>
      </c>
      <c r="AS22" s="90">
        <v>0.2008771929824561</v>
      </c>
      <c r="AT22" s="90">
        <v>0.11725146198830405</v>
      </c>
      <c r="AU22" s="90">
        <v>0.14385964912280702</v>
      </c>
      <c r="AV22" s="90">
        <v>0.19152046783625731</v>
      </c>
      <c r="AW22" s="90">
        <v>0.23918128654970761</v>
      </c>
      <c r="AX22" s="90">
        <v>0.14035087719298245</v>
      </c>
      <c r="AY22" s="90">
        <v>0.18362573099415203</v>
      </c>
      <c r="AZ22" s="90">
        <v>0.24824561403508771</v>
      </c>
      <c r="BA22" s="90">
        <v>0.29473684210526319</v>
      </c>
      <c r="BC22" s="96">
        <f t="shared" si="0"/>
        <v>1</v>
      </c>
      <c r="BD22" s="90">
        <f t="shared" si="1"/>
        <v>0.49736842105263157</v>
      </c>
      <c r="BE22" s="90">
        <f t="shared" si="2"/>
        <v>0.46432748538011692</v>
      </c>
      <c r="BF22" s="97">
        <f t="shared" si="3"/>
        <v>0.19152046783625731</v>
      </c>
      <c r="BG22" s="96">
        <v>1</v>
      </c>
      <c r="BH22" s="90">
        <v>0.58245614035087723</v>
      </c>
      <c r="BI22" s="90">
        <v>0.45745614035087723</v>
      </c>
      <c r="BJ22" s="97">
        <v>0.18070175438596492</v>
      </c>
      <c r="BL22" s="90">
        <v>1</v>
      </c>
      <c r="BM22" s="90">
        <v>0.55941770647653</v>
      </c>
      <c r="BN22" s="90">
        <v>0.55525846702317283</v>
      </c>
      <c r="BO22" s="90">
        <v>0.27807486631016043</v>
      </c>
      <c r="BQ22" s="90">
        <v>1</v>
      </c>
      <c r="BR22" s="90">
        <v>0.85502079619726679</v>
      </c>
      <c r="BS22" s="90">
        <v>0.82293523469994057</v>
      </c>
      <c r="BT22" s="90">
        <v>0.59358288770053469</v>
      </c>
    </row>
    <row r="23" spans="2:72" ht="18" customHeight="1" x14ac:dyDescent="0.55000000000000004">
      <c r="B23" s="176"/>
      <c r="C23" s="191"/>
      <c r="D23" s="191"/>
      <c r="E23" s="163" t="s">
        <v>33</v>
      </c>
      <c r="F23" s="92">
        <v>1</v>
      </c>
      <c r="G23" s="93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0.14619883040935677</v>
      </c>
      <c r="S23" s="93">
        <v>0.16608187134502927</v>
      </c>
      <c r="T23" s="92">
        <v>0.20321637426900585</v>
      </c>
      <c r="U23" s="92">
        <v>0.26520467836257311</v>
      </c>
      <c r="V23" s="92">
        <v>0.16578947368421049</v>
      </c>
      <c r="W23" s="92">
        <v>0.2008771929824561</v>
      </c>
      <c r="X23" s="92">
        <v>0.25789473684210529</v>
      </c>
      <c r="Y23" s="92">
        <v>0.31783625730994147</v>
      </c>
      <c r="Z23" s="92">
        <v>0.19678362573099417</v>
      </c>
      <c r="AA23" s="92">
        <v>0.24853801169590639</v>
      </c>
      <c r="AB23" s="92">
        <v>0.33391812865497073</v>
      </c>
      <c r="AC23" s="92">
        <v>0.38567251461988306</v>
      </c>
      <c r="AD23" s="92">
        <v>0.18771929824561406</v>
      </c>
      <c r="AE23" s="93">
        <v>0.20789473684210524</v>
      </c>
      <c r="AF23" s="92">
        <v>0.24181286549707603</v>
      </c>
      <c r="AG23" s="92">
        <v>0.29649122807017547</v>
      </c>
      <c r="AH23" s="92">
        <v>0.20380116959064332</v>
      </c>
      <c r="AI23" s="92">
        <v>0.23538011695906436</v>
      </c>
      <c r="AJ23" s="92">
        <v>0.28888888888888886</v>
      </c>
      <c r="AK23" s="92">
        <v>0.34298245614035083</v>
      </c>
      <c r="AL23" s="92">
        <v>0.23099415204678364</v>
      </c>
      <c r="AM23" s="92">
        <v>0.27748538011695911</v>
      </c>
      <c r="AN23" s="92">
        <v>0.35263157894736841</v>
      </c>
      <c r="AO23" s="92">
        <v>0.40204678362573099</v>
      </c>
      <c r="AP23" s="92">
        <v>4.8538011695906436E-2</v>
      </c>
      <c r="AQ23" s="93">
        <v>6.1988304093567259E-2</v>
      </c>
      <c r="AR23" s="92">
        <v>7.9824561403508798E-2</v>
      </c>
      <c r="AS23" s="92">
        <v>0.1228070175438597</v>
      </c>
      <c r="AT23" s="92">
        <v>5.9649122807017507E-2</v>
      </c>
      <c r="AU23" s="92">
        <v>8.0116959064327475E-2</v>
      </c>
      <c r="AV23" s="92">
        <v>0.11081871345029237</v>
      </c>
      <c r="AW23" s="92">
        <v>0.15263157894736845</v>
      </c>
      <c r="AX23" s="92">
        <v>7.8654970760233867E-2</v>
      </c>
      <c r="AY23" s="92">
        <v>0.10467836257309937</v>
      </c>
      <c r="AZ23" s="92">
        <v>0.15438596491228074</v>
      </c>
      <c r="BA23" s="92">
        <v>0.20204678362573103</v>
      </c>
      <c r="BC23" s="98">
        <f t="shared" si="0"/>
        <v>1</v>
      </c>
      <c r="BD23" s="92">
        <f t="shared" si="1"/>
        <v>0.25789473684210529</v>
      </c>
      <c r="BE23" s="92">
        <f t="shared" si="2"/>
        <v>0.28888888888888886</v>
      </c>
      <c r="BF23" s="99">
        <f t="shared" si="3"/>
        <v>0.11081871345029237</v>
      </c>
      <c r="BG23" s="98">
        <v>1</v>
      </c>
      <c r="BH23" s="92">
        <v>0.40109649122807023</v>
      </c>
      <c r="BI23" s="92">
        <v>0.2756578947368421</v>
      </c>
      <c r="BJ23" s="99">
        <v>0.10438596491228069</v>
      </c>
      <c r="BL23" s="92">
        <v>1</v>
      </c>
      <c r="BM23" s="92">
        <v>0.37195484254307787</v>
      </c>
      <c r="BN23" s="92">
        <v>0.40136660724896023</v>
      </c>
      <c r="BO23" s="92">
        <v>0.1856803327391563</v>
      </c>
      <c r="BQ23" s="92">
        <v>1</v>
      </c>
      <c r="BR23" s="92">
        <v>0.66250742721330957</v>
      </c>
      <c r="BS23" s="92">
        <v>0.67082590612002369</v>
      </c>
      <c r="BT23" s="92">
        <v>0.44533571004159245</v>
      </c>
    </row>
    <row r="24" spans="2:72" ht="18" customHeight="1" x14ac:dyDescent="0.55000000000000004">
      <c r="B24" s="176"/>
      <c r="C24" s="191"/>
      <c r="D24" s="191" t="s">
        <v>29</v>
      </c>
      <c r="E24" s="161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0.93304093567251467</v>
      </c>
      <c r="S24" s="89">
        <v>0.93508771929824563</v>
      </c>
      <c r="T24" s="88">
        <v>0.93771929824561406</v>
      </c>
      <c r="U24" s="88">
        <v>0.94093567251461985</v>
      </c>
      <c r="V24" s="88">
        <v>0.96725146198830414</v>
      </c>
      <c r="W24" s="88">
        <v>0.9692982456140351</v>
      </c>
      <c r="X24" s="88">
        <v>0.97251461988304089</v>
      </c>
      <c r="Y24" s="88">
        <v>0.97514619883040932</v>
      </c>
      <c r="Z24" s="88">
        <v>0.99795321637426904</v>
      </c>
      <c r="AA24" s="88">
        <v>0.99824561403508771</v>
      </c>
      <c r="AB24" s="88">
        <v>0.99853801169590639</v>
      </c>
      <c r="AC24" s="88">
        <v>0.99853801169590639</v>
      </c>
      <c r="AD24" s="88">
        <v>0.81052631578947365</v>
      </c>
      <c r="AE24" s="89">
        <v>0.81491228070175437</v>
      </c>
      <c r="AF24" s="88">
        <v>0.82485380116959062</v>
      </c>
      <c r="AG24" s="88">
        <v>0.8312865497076023</v>
      </c>
      <c r="AH24" s="88">
        <v>0.86374269005847948</v>
      </c>
      <c r="AI24" s="88">
        <v>0.86695906432748537</v>
      </c>
      <c r="AJ24" s="88">
        <v>0.87163742690058477</v>
      </c>
      <c r="AK24" s="88">
        <v>0.88070175438596487</v>
      </c>
      <c r="AL24" s="88">
        <v>0.92777777777777781</v>
      </c>
      <c r="AM24" s="88">
        <v>0.9339181286549707</v>
      </c>
      <c r="AN24" s="88">
        <v>0.93918128654970756</v>
      </c>
      <c r="AO24" s="88">
        <v>0.94561403508771935</v>
      </c>
      <c r="AP24" s="88">
        <v>0.23333333333333328</v>
      </c>
      <c r="AQ24" s="89">
        <v>0.25467836257309939</v>
      </c>
      <c r="AR24" s="88">
        <v>0.28567251461988308</v>
      </c>
      <c r="AS24" s="88">
        <v>0.34210526315789469</v>
      </c>
      <c r="AT24" s="88">
        <v>0.26608187134502925</v>
      </c>
      <c r="AU24" s="88">
        <v>0.30175438596491233</v>
      </c>
      <c r="AV24" s="88">
        <v>0.35029239766081877</v>
      </c>
      <c r="AW24" s="88">
        <v>0.40760233918128652</v>
      </c>
      <c r="AX24" s="88">
        <v>0.32777777777777772</v>
      </c>
      <c r="AY24" s="88">
        <v>0.3771929824561403</v>
      </c>
      <c r="AZ24" s="88">
        <v>0.44619883040935671</v>
      </c>
      <c r="BA24" s="88">
        <v>0.50263157894736843</v>
      </c>
      <c r="BC24" s="94">
        <f t="shared" si="0"/>
        <v>1</v>
      </c>
      <c r="BD24" s="88">
        <f t="shared" si="1"/>
        <v>0.97251461988304089</v>
      </c>
      <c r="BE24" s="88">
        <f t="shared" si="2"/>
        <v>0.87163742690058477</v>
      </c>
      <c r="BF24" s="95">
        <f t="shared" si="3"/>
        <v>0.35029239766081877</v>
      </c>
      <c r="BG24" s="94">
        <v>1</v>
      </c>
      <c r="BH24" s="88">
        <v>0.987719298245614</v>
      </c>
      <c r="BI24" s="88">
        <v>0.87324561403508771</v>
      </c>
      <c r="BJ24" s="95">
        <v>0.36688596491228065</v>
      </c>
      <c r="BL24" s="88">
        <v>1</v>
      </c>
      <c r="BM24" s="88">
        <v>0.8469994058229352</v>
      </c>
      <c r="BN24" s="88">
        <v>0.7237076648841354</v>
      </c>
      <c r="BO24" s="88">
        <v>0.4034462269756387</v>
      </c>
      <c r="BQ24" s="88">
        <v>1</v>
      </c>
      <c r="BR24" s="88">
        <v>0.99970291146761736</v>
      </c>
      <c r="BS24" s="88">
        <v>0.9673202614379085</v>
      </c>
      <c r="BT24" s="88">
        <v>0.76232917409388001</v>
      </c>
    </row>
    <row r="25" spans="2:72" ht="18" customHeight="1" x14ac:dyDescent="0.55000000000000004">
      <c r="B25" s="176"/>
      <c r="C25" s="191"/>
      <c r="D25" s="191"/>
      <c r="E25" s="162" t="s">
        <v>32</v>
      </c>
      <c r="F25" s="90">
        <v>1</v>
      </c>
      <c r="G25" s="91">
        <v>1</v>
      </c>
      <c r="H25" s="90">
        <v>1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>
        <v>1</v>
      </c>
      <c r="O25" s="90">
        <v>1</v>
      </c>
      <c r="P25" s="90">
        <v>1</v>
      </c>
      <c r="Q25" s="90">
        <v>1</v>
      </c>
      <c r="R25" s="90">
        <v>0.60175438596491226</v>
      </c>
      <c r="S25" s="91">
        <v>0.61754385964912273</v>
      </c>
      <c r="T25" s="90">
        <v>0.65350877192982448</v>
      </c>
      <c r="U25" s="90">
        <v>0.68070175438596492</v>
      </c>
      <c r="V25" s="90">
        <v>0.72631578947368425</v>
      </c>
      <c r="W25" s="90">
        <v>0.73684210526315796</v>
      </c>
      <c r="X25" s="90">
        <v>0.75116959064327482</v>
      </c>
      <c r="Y25" s="90">
        <v>0.76491228070175432</v>
      </c>
      <c r="Z25" s="90">
        <v>0.82456140350877194</v>
      </c>
      <c r="AA25" s="90">
        <v>0.8312865497076023</v>
      </c>
      <c r="AB25" s="90">
        <v>0.8435672514619883</v>
      </c>
      <c r="AC25" s="90">
        <v>0.85233918128654973</v>
      </c>
      <c r="AD25" s="90">
        <v>0.38479532163742691</v>
      </c>
      <c r="AE25" s="91">
        <v>0.40350877192982459</v>
      </c>
      <c r="AF25" s="90">
        <v>0.44473684210526321</v>
      </c>
      <c r="AG25" s="90">
        <v>0.48859649122807014</v>
      </c>
      <c r="AH25" s="90">
        <v>0.48888888888888893</v>
      </c>
      <c r="AI25" s="90">
        <v>0.52105263157894743</v>
      </c>
      <c r="AJ25" s="90">
        <v>0.56695906432748533</v>
      </c>
      <c r="AK25" s="90">
        <v>0.59619883040935673</v>
      </c>
      <c r="AL25" s="90">
        <v>0.64912280701754388</v>
      </c>
      <c r="AM25" s="90">
        <v>0.67280701754385963</v>
      </c>
      <c r="AN25" s="90">
        <v>0.70321637426900585</v>
      </c>
      <c r="AO25" s="90">
        <v>0.72426900584795328</v>
      </c>
      <c r="AP25" s="90">
        <v>0.10818713450292394</v>
      </c>
      <c r="AQ25" s="91">
        <v>0.12222222222222223</v>
      </c>
      <c r="AR25" s="90">
        <v>0.14766081871345027</v>
      </c>
      <c r="AS25" s="90">
        <v>0.18274853801169588</v>
      </c>
      <c r="AT25" s="90">
        <v>0.12690058479532162</v>
      </c>
      <c r="AU25" s="90">
        <v>0.14590643274853798</v>
      </c>
      <c r="AV25" s="90">
        <v>0.18362573099415203</v>
      </c>
      <c r="AW25" s="90">
        <v>0.22426900584795317</v>
      </c>
      <c r="AX25" s="90">
        <v>0.14912280701754388</v>
      </c>
      <c r="AY25" s="90">
        <v>0.18859649122807021</v>
      </c>
      <c r="AZ25" s="90">
        <v>0.24766081871345025</v>
      </c>
      <c r="BA25" s="90">
        <v>0.2929824561403509</v>
      </c>
      <c r="BC25" s="96">
        <f t="shared" si="0"/>
        <v>1</v>
      </c>
      <c r="BD25" s="90">
        <f t="shared" si="1"/>
        <v>0.75116959064327482</v>
      </c>
      <c r="BE25" s="90">
        <f t="shared" si="2"/>
        <v>0.56695906432748533</v>
      </c>
      <c r="BF25" s="97">
        <f t="shared" si="3"/>
        <v>0.18362573099415203</v>
      </c>
      <c r="BG25" s="96">
        <v>1</v>
      </c>
      <c r="BH25" s="90">
        <v>0.55504385964912273</v>
      </c>
      <c r="BI25" s="90">
        <v>0.41600877192982455</v>
      </c>
      <c r="BJ25" s="97">
        <v>0.19671052631578945</v>
      </c>
      <c r="BL25" s="90">
        <v>1</v>
      </c>
      <c r="BM25" s="90">
        <v>0.54723707664884136</v>
      </c>
      <c r="BN25" s="90">
        <v>0.41473559120617942</v>
      </c>
      <c r="BO25" s="90">
        <v>0.20350564468211529</v>
      </c>
      <c r="BQ25" s="90">
        <v>1</v>
      </c>
      <c r="BR25" s="90">
        <v>0.89275103980986337</v>
      </c>
      <c r="BS25" s="90">
        <v>0.80600118835412959</v>
      </c>
      <c r="BT25" s="90">
        <v>0.55704099821746889</v>
      </c>
    </row>
    <row r="26" spans="2:72" ht="18" customHeight="1" x14ac:dyDescent="0.55000000000000004">
      <c r="B26" s="176"/>
      <c r="C26" s="191"/>
      <c r="D26" s="191"/>
      <c r="E26" s="163" t="s">
        <v>33</v>
      </c>
      <c r="F26" s="92">
        <v>1</v>
      </c>
      <c r="G26" s="93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0.16081871345029242</v>
      </c>
      <c r="S26" s="93">
        <v>0.17456140350877192</v>
      </c>
      <c r="T26" s="92">
        <v>0.20935672514619885</v>
      </c>
      <c r="U26" s="92">
        <v>0.26520467836257311</v>
      </c>
      <c r="V26" s="92">
        <v>0.21461988304093571</v>
      </c>
      <c r="W26" s="92">
        <v>0.243859649122807</v>
      </c>
      <c r="X26" s="92">
        <v>0.30292397660818715</v>
      </c>
      <c r="Y26" s="92">
        <v>0.36228070175438598</v>
      </c>
      <c r="Z26" s="92">
        <v>0.32719298245614037</v>
      </c>
      <c r="AA26" s="92">
        <v>0.3771929824561403</v>
      </c>
      <c r="AB26" s="92">
        <v>0.44795321637426899</v>
      </c>
      <c r="AC26" s="92">
        <v>0.50175438596491229</v>
      </c>
      <c r="AD26" s="92">
        <v>0.1073099415204678</v>
      </c>
      <c r="AE26" s="93">
        <v>0.1195906432748538</v>
      </c>
      <c r="AF26" s="92">
        <v>0.15350877192982459</v>
      </c>
      <c r="AG26" s="92">
        <v>0.19239766081871346</v>
      </c>
      <c r="AH26" s="92">
        <v>0.1380116959064327</v>
      </c>
      <c r="AI26" s="92">
        <v>0.16900584795321638</v>
      </c>
      <c r="AJ26" s="92">
        <v>0.21257309941520464</v>
      </c>
      <c r="AK26" s="92">
        <v>0.26725146198830407</v>
      </c>
      <c r="AL26" s="92">
        <v>0.20847953216374271</v>
      </c>
      <c r="AM26" s="92">
        <v>0.24619883040935675</v>
      </c>
      <c r="AN26" s="92">
        <v>0.31315789473684208</v>
      </c>
      <c r="AO26" s="92">
        <v>0.36286549707602345</v>
      </c>
      <c r="AP26" s="92">
        <v>4.4736842105263186E-2</v>
      </c>
      <c r="AQ26" s="93">
        <v>5.7602339181286544E-2</v>
      </c>
      <c r="AR26" s="92">
        <v>7.7485380116959046E-2</v>
      </c>
      <c r="AS26" s="92">
        <v>0.11491228070175441</v>
      </c>
      <c r="AT26" s="92">
        <v>5.9064327485380153E-2</v>
      </c>
      <c r="AU26" s="92">
        <v>8.3625730994152048E-2</v>
      </c>
      <c r="AV26" s="92">
        <v>0.11461988304093562</v>
      </c>
      <c r="AW26" s="92">
        <v>0.14678362573099413</v>
      </c>
      <c r="AX26" s="92">
        <v>9.0058479532163727E-2</v>
      </c>
      <c r="AY26" s="92">
        <v>0.1195906432748538</v>
      </c>
      <c r="AZ26" s="92">
        <v>0.15614035087719302</v>
      </c>
      <c r="BA26" s="92">
        <v>0.18801169590643274</v>
      </c>
      <c r="BC26" s="98">
        <f t="shared" si="0"/>
        <v>1</v>
      </c>
      <c r="BD26" s="92">
        <f t="shared" si="1"/>
        <v>0.30292397660818715</v>
      </c>
      <c r="BE26" s="92">
        <f t="shared" si="2"/>
        <v>0.21257309941520464</v>
      </c>
      <c r="BF26" s="99">
        <f t="shared" si="3"/>
        <v>0.11461988304093562</v>
      </c>
      <c r="BG26" s="98">
        <v>1</v>
      </c>
      <c r="BH26" s="92">
        <v>0.2221491228070176</v>
      </c>
      <c r="BI26" s="92">
        <v>0.19232456140350873</v>
      </c>
      <c r="BJ26" s="99">
        <v>0.11754385964912284</v>
      </c>
      <c r="BL26" s="92">
        <v>1</v>
      </c>
      <c r="BM26" s="92">
        <v>0.26381461675579321</v>
      </c>
      <c r="BN26" s="92">
        <v>0.20291146761735002</v>
      </c>
      <c r="BO26" s="92">
        <v>0.11705288175876416</v>
      </c>
      <c r="BQ26" s="92">
        <v>1</v>
      </c>
      <c r="BR26" s="92">
        <v>0.67587641117052888</v>
      </c>
      <c r="BS26" s="92">
        <v>0.58140225787284616</v>
      </c>
      <c r="BT26" s="92">
        <v>0.410873440285205</v>
      </c>
    </row>
    <row r="27" spans="2:72" ht="18" customHeight="1" x14ac:dyDescent="0.55000000000000004">
      <c r="B27" s="176"/>
      <c r="C27" s="191"/>
      <c r="D27" s="191" t="s">
        <v>30</v>
      </c>
      <c r="E27" s="161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0.88837719298245621</v>
      </c>
      <c r="S27" s="89">
        <v>0.9118421052631579</v>
      </c>
      <c r="T27" s="88">
        <v>0.93179824561403513</v>
      </c>
      <c r="U27" s="88">
        <v>0.94890350877192986</v>
      </c>
      <c r="V27" s="88">
        <v>0.9548245614035088</v>
      </c>
      <c r="W27" s="88">
        <v>0.96907894736842104</v>
      </c>
      <c r="X27" s="88">
        <v>0.97872807017543861</v>
      </c>
      <c r="Y27" s="88">
        <v>0.98618421052631577</v>
      </c>
      <c r="Z27" s="88">
        <v>0.99671052631578949</v>
      </c>
      <c r="AA27" s="88">
        <v>0.99736842105263157</v>
      </c>
      <c r="AB27" s="88">
        <v>0.99890350877192979</v>
      </c>
      <c r="AC27" s="88">
        <v>0.99912280701754386</v>
      </c>
      <c r="AD27" s="88">
        <v>0.77390350877192982</v>
      </c>
      <c r="AE27" s="89">
        <v>0.80350877192982462</v>
      </c>
      <c r="AF27" s="88">
        <v>0.83157894736842097</v>
      </c>
      <c r="AG27" s="88">
        <v>0.85723684210526319</v>
      </c>
      <c r="AH27" s="88">
        <v>0.85241228070175445</v>
      </c>
      <c r="AI27" s="88">
        <v>0.87587719298245614</v>
      </c>
      <c r="AJ27" s="88">
        <v>0.8984649122807018</v>
      </c>
      <c r="AK27" s="88">
        <v>0.91315789473684217</v>
      </c>
      <c r="AL27" s="88">
        <v>0.94078947368421051</v>
      </c>
      <c r="AM27" s="88">
        <v>0.949780701754386</v>
      </c>
      <c r="AN27" s="88">
        <v>0.95855263157894732</v>
      </c>
      <c r="AO27" s="88">
        <v>0.96359649122807012</v>
      </c>
      <c r="AP27" s="88">
        <v>0.21666666666666656</v>
      </c>
      <c r="AQ27" s="89">
        <v>0.24100877192982462</v>
      </c>
      <c r="AR27" s="88">
        <v>0.28092105263157896</v>
      </c>
      <c r="AS27" s="88">
        <v>0.35241228070175445</v>
      </c>
      <c r="AT27" s="88">
        <v>0.24583333333333335</v>
      </c>
      <c r="AU27" s="88">
        <v>0.28333333333333344</v>
      </c>
      <c r="AV27" s="88">
        <v>0.33530701754385972</v>
      </c>
      <c r="AW27" s="88">
        <v>0.39758771929824555</v>
      </c>
      <c r="AX27" s="88">
        <v>0.29320175438596485</v>
      </c>
      <c r="AY27" s="88">
        <v>0.34254385964912282</v>
      </c>
      <c r="AZ27" s="88">
        <v>0.42828947368421055</v>
      </c>
      <c r="BA27" s="88">
        <v>0.47105263157894739</v>
      </c>
      <c r="BC27" s="94">
        <f t="shared" si="0"/>
        <v>1</v>
      </c>
      <c r="BD27" s="88">
        <f t="shared" si="1"/>
        <v>0.97872807017543861</v>
      </c>
      <c r="BE27" s="88">
        <f t="shared" si="2"/>
        <v>0.8984649122807018</v>
      </c>
      <c r="BF27" s="95">
        <f t="shared" si="3"/>
        <v>0.33530701754385972</v>
      </c>
      <c r="BG27" s="94">
        <v>1</v>
      </c>
      <c r="BH27" s="88">
        <v>0.95953947368421055</v>
      </c>
      <c r="BI27" s="88">
        <v>0.85416666666666663</v>
      </c>
      <c r="BJ27" s="95">
        <v>0.33991228070175439</v>
      </c>
      <c r="BL27" s="88">
        <v>1</v>
      </c>
      <c r="BM27" s="88">
        <v>0.91510695187165769</v>
      </c>
      <c r="BN27" s="88">
        <v>0.839349376114082</v>
      </c>
      <c r="BO27" s="88">
        <v>0.48507130124777187</v>
      </c>
      <c r="BQ27" s="88">
        <v>1</v>
      </c>
      <c r="BR27" s="88">
        <v>1</v>
      </c>
      <c r="BS27" s="88">
        <v>0.97147950089126556</v>
      </c>
      <c r="BT27" s="88">
        <v>0.72638146167557927</v>
      </c>
    </row>
    <row r="28" spans="2:72" ht="18" customHeight="1" x14ac:dyDescent="0.55000000000000004">
      <c r="B28" s="176"/>
      <c r="C28" s="191"/>
      <c r="D28" s="191"/>
      <c r="E28" s="162" t="s">
        <v>32</v>
      </c>
      <c r="F28" s="90">
        <v>1</v>
      </c>
      <c r="G28" s="91">
        <v>1</v>
      </c>
      <c r="H28" s="90">
        <v>1</v>
      </c>
      <c r="I28" s="90">
        <v>1</v>
      </c>
      <c r="J28" s="90">
        <v>1</v>
      </c>
      <c r="K28" s="90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0.40131578947368429</v>
      </c>
      <c r="S28" s="91">
        <v>0.44934210526315788</v>
      </c>
      <c r="T28" s="90">
        <v>0.50175438596491229</v>
      </c>
      <c r="U28" s="90">
        <v>0.56666666666666665</v>
      </c>
      <c r="V28" s="90">
        <v>0.47828947368421049</v>
      </c>
      <c r="W28" s="90">
        <v>0.53947368421052633</v>
      </c>
      <c r="X28" s="90">
        <v>0.5932017543859649</v>
      </c>
      <c r="Y28" s="90">
        <v>0.65350877192982459</v>
      </c>
      <c r="Z28" s="90">
        <v>0.57828947368421058</v>
      </c>
      <c r="AA28" s="90">
        <v>0.63815789473684204</v>
      </c>
      <c r="AB28" s="90">
        <v>0.70855263157894743</v>
      </c>
      <c r="AC28" s="90">
        <v>0.73925438596491233</v>
      </c>
      <c r="AD28" s="90">
        <v>0.32565789473684204</v>
      </c>
      <c r="AE28" s="91">
        <v>0.35964912280701755</v>
      </c>
      <c r="AF28" s="90">
        <v>0.4201754385964912</v>
      </c>
      <c r="AG28" s="90">
        <v>0.47916666666666674</v>
      </c>
      <c r="AH28" s="90">
        <v>0.37412280701754386</v>
      </c>
      <c r="AI28" s="90">
        <v>0.4418859649122806</v>
      </c>
      <c r="AJ28" s="90">
        <v>0.48596491228070171</v>
      </c>
      <c r="AK28" s="90">
        <v>0.54802631578947369</v>
      </c>
      <c r="AL28" s="90">
        <v>0.46907894736842115</v>
      </c>
      <c r="AM28" s="90">
        <v>0.51644736842105265</v>
      </c>
      <c r="AN28" s="90">
        <v>0.59736842105263155</v>
      </c>
      <c r="AO28" s="90">
        <v>0.64188596491228067</v>
      </c>
      <c r="AP28" s="90">
        <v>9.0570175438596467E-2</v>
      </c>
      <c r="AQ28" s="91">
        <v>0.10921052631578942</v>
      </c>
      <c r="AR28" s="90">
        <v>0.15175438596491231</v>
      </c>
      <c r="AS28" s="90">
        <v>0.20438596491228067</v>
      </c>
      <c r="AT28" s="90">
        <v>0.112719298245614</v>
      </c>
      <c r="AU28" s="90">
        <v>0.15000000000000002</v>
      </c>
      <c r="AV28" s="90">
        <v>0.19166666666666665</v>
      </c>
      <c r="AW28" s="90">
        <v>0.23508771929824568</v>
      </c>
      <c r="AX28" s="90">
        <v>0.14517543859649118</v>
      </c>
      <c r="AY28" s="90">
        <v>0.18289473684210522</v>
      </c>
      <c r="AZ28" s="90">
        <v>0.24254385964912273</v>
      </c>
      <c r="BA28" s="90">
        <v>0.28881578947368425</v>
      </c>
      <c r="BC28" s="96">
        <f t="shared" si="0"/>
        <v>1</v>
      </c>
      <c r="BD28" s="90">
        <f t="shared" si="1"/>
        <v>0.5932017543859649</v>
      </c>
      <c r="BE28" s="90">
        <f t="shared" si="2"/>
        <v>0.48596491228070171</v>
      </c>
      <c r="BF28" s="97">
        <f t="shared" si="3"/>
        <v>0.19166666666666665</v>
      </c>
      <c r="BG28" s="96">
        <v>1</v>
      </c>
      <c r="BH28" s="90">
        <v>0.6490131578947369</v>
      </c>
      <c r="BI28" s="90">
        <v>0.47225877192982457</v>
      </c>
      <c r="BJ28" s="97">
        <v>0.19484649122807018</v>
      </c>
      <c r="BL28" s="90">
        <v>1</v>
      </c>
      <c r="BM28" s="90">
        <v>0.65663992869875221</v>
      </c>
      <c r="BN28" s="90">
        <v>0.59759358288770048</v>
      </c>
      <c r="BO28" s="90">
        <v>0.28943850267379678</v>
      </c>
      <c r="BQ28" s="90">
        <v>1</v>
      </c>
      <c r="BR28" s="90">
        <v>0.88057040998217473</v>
      </c>
      <c r="BS28" s="90">
        <v>0.82040998217468808</v>
      </c>
      <c r="BT28" s="90">
        <v>0.58756684491978606</v>
      </c>
    </row>
    <row r="29" spans="2:72" ht="18" customHeight="1" x14ac:dyDescent="0.55000000000000004">
      <c r="B29" s="176"/>
      <c r="C29" s="191"/>
      <c r="D29" s="191"/>
      <c r="E29" s="163" t="s">
        <v>33</v>
      </c>
      <c r="F29" s="92">
        <v>1</v>
      </c>
      <c r="G29" s="93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0.17456140350877192</v>
      </c>
      <c r="S29" s="93">
        <v>0.20460526315789473</v>
      </c>
      <c r="T29" s="92">
        <v>0.25350877192982457</v>
      </c>
      <c r="U29" s="92">
        <v>0.3320175438596491</v>
      </c>
      <c r="V29" s="92">
        <v>0.19999999999999996</v>
      </c>
      <c r="W29" s="92">
        <v>0.25548245614035081</v>
      </c>
      <c r="X29" s="92">
        <v>0.3125</v>
      </c>
      <c r="Y29" s="92">
        <v>0.37280701754385959</v>
      </c>
      <c r="Z29" s="92">
        <v>0.24188596491228065</v>
      </c>
      <c r="AA29" s="92">
        <v>0.30592105263157898</v>
      </c>
      <c r="AB29" s="92">
        <v>0.38947368421052631</v>
      </c>
      <c r="AC29" s="92">
        <v>0.43048245614035086</v>
      </c>
      <c r="AD29" s="92">
        <v>0.16118421052631582</v>
      </c>
      <c r="AE29" s="93">
        <v>0.18596491228070167</v>
      </c>
      <c r="AF29" s="92">
        <v>0.22960526315789465</v>
      </c>
      <c r="AG29" s="92">
        <v>0.30372807017543857</v>
      </c>
      <c r="AH29" s="92">
        <v>0.18070175438596492</v>
      </c>
      <c r="AI29" s="92">
        <v>0.22982456140350882</v>
      </c>
      <c r="AJ29" s="92">
        <v>0.28618421052631582</v>
      </c>
      <c r="AK29" s="92">
        <v>0.34671052631578947</v>
      </c>
      <c r="AL29" s="92">
        <v>0.21578947368421053</v>
      </c>
      <c r="AM29" s="92">
        <v>0.28157894736842115</v>
      </c>
      <c r="AN29" s="92">
        <v>0.36030701754385963</v>
      </c>
      <c r="AO29" s="92">
        <v>0.40043859649122804</v>
      </c>
      <c r="AP29" s="92">
        <v>4.2105263157894646E-2</v>
      </c>
      <c r="AQ29" s="93">
        <v>5.8333333333333348E-2</v>
      </c>
      <c r="AR29" s="92">
        <v>7.4122807017543813E-2</v>
      </c>
      <c r="AS29" s="92">
        <v>0.118859649122807</v>
      </c>
      <c r="AT29" s="92">
        <v>5.5263157894736903E-2</v>
      </c>
      <c r="AU29" s="92">
        <v>7.3903508771929749E-2</v>
      </c>
      <c r="AV29" s="92">
        <v>0.10701754385964912</v>
      </c>
      <c r="AW29" s="92">
        <v>0.15328947368421053</v>
      </c>
      <c r="AX29" s="92">
        <v>7.1491228070175383E-2</v>
      </c>
      <c r="AY29" s="92">
        <v>0.10021929824561404</v>
      </c>
      <c r="AZ29" s="92">
        <v>0.1618421052631579</v>
      </c>
      <c r="BA29" s="92">
        <v>0.20921052631578951</v>
      </c>
      <c r="BC29" s="98">
        <f t="shared" si="0"/>
        <v>1</v>
      </c>
      <c r="BD29" s="92">
        <f t="shared" si="1"/>
        <v>0.3125</v>
      </c>
      <c r="BE29" s="92">
        <f t="shared" si="2"/>
        <v>0.28618421052631582</v>
      </c>
      <c r="BF29" s="99">
        <f t="shared" si="3"/>
        <v>0.10701754385964912</v>
      </c>
      <c r="BG29" s="98">
        <v>1</v>
      </c>
      <c r="BH29" s="92">
        <v>0.45888157894736847</v>
      </c>
      <c r="BI29" s="92">
        <v>0.28190789473684208</v>
      </c>
      <c r="BJ29" s="99">
        <v>0.10778508771929829</v>
      </c>
      <c r="BL29" s="92">
        <v>1</v>
      </c>
      <c r="BM29" s="92">
        <v>0.47860962566844922</v>
      </c>
      <c r="BN29" s="92">
        <v>0.44251336898395721</v>
      </c>
      <c r="BO29" s="92">
        <v>0.19719251336898391</v>
      </c>
      <c r="BQ29" s="92">
        <v>1</v>
      </c>
      <c r="BR29" s="92">
        <v>0.68850267379679142</v>
      </c>
      <c r="BS29" s="92">
        <v>0.66310160427807485</v>
      </c>
      <c r="BT29" s="92">
        <v>0.45187165775401072</v>
      </c>
    </row>
    <row r="30" spans="2:72" x14ac:dyDescent="0.55000000000000004">
      <c r="B30" s="176"/>
      <c r="C30" s="187" t="s">
        <v>48</v>
      </c>
      <c r="D30" s="188"/>
      <c r="E30" s="161" t="s">
        <v>24</v>
      </c>
      <c r="F30" s="25">
        <v>33770.325600000004</v>
      </c>
      <c r="G30" s="26">
        <v>32336.906400000003</v>
      </c>
      <c r="H30" s="25">
        <v>30281.374800000001</v>
      </c>
      <c r="I30" s="25">
        <v>27856.429199999999</v>
      </c>
      <c r="J30" s="25">
        <v>27698.302800000001</v>
      </c>
      <c r="K30" s="25">
        <v>25868.653200000001</v>
      </c>
      <c r="L30" s="25">
        <v>23947.588800000001</v>
      </c>
      <c r="M30" s="25">
        <v>22209.9948</v>
      </c>
      <c r="N30" s="25">
        <v>21267.961199999998</v>
      </c>
      <c r="O30" s="25">
        <v>19575.723600000001</v>
      </c>
      <c r="P30" s="25">
        <v>17592.516</v>
      </c>
      <c r="Q30" s="25">
        <v>16300.681199999999</v>
      </c>
      <c r="R30" s="25">
        <v>28484.769599999996</v>
      </c>
      <c r="S30" s="25">
        <v>27191.649599999997</v>
      </c>
      <c r="T30" s="25">
        <v>25422.732</v>
      </c>
      <c r="U30" s="25">
        <v>23217.343199999999</v>
      </c>
      <c r="V30" s="25">
        <v>24108.130799999999</v>
      </c>
      <c r="W30" s="25">
        <v>22420.493999999999</v>
      </c>
      <c r="X30" s="25">
        <v>20720.966399999998</v>
      </c>
      <c r="Y30" s="25">
        <v>19149.4584</v>
      </c>
      <c r="Z30" s="25">
        <v>19245.610800000002</v>
      </c>
      <c r="AA30" s="25">
        <v>17635.233600000003</v>
      </c>
      <c r="AB30" s="25">
        <v>15763.186799999999</v>
      </c>
      <c r="AC30" s="25">
        <v>14569.8552</v>
      </c>
      <c r="AD30" s="25">
        <v>24084.849599999998</v>
      </c>
      <c r="AE30" s="25">
        <v>22888.547999999999</v>
      </c>
      <c r="AF30" s="25">
        <v>21264.188399999999</v>
      </c>
      <c r="AG30" s="25">
        <v>19172.178</v>
      </c>
      <c r="AH30" s="25">
        <v>20644.574400000001</v>
      </c>
      <c r="AI30" s="25">
        <v>19065.034800000001</v>
      </c>
      <c r="AJ30" s="25">
        <v>17462.0844</v>
      </c>
      <c r="AK30" s="25">
        <v>15984.712800000001</v>
      </c>
      <c r="AL30" s="25">
        <v>16733.916000000001</v>
      </c>
      <c r="AM30" s="25">
        <v>15209.323199999999</v>
      </c>
      <c r="AN30" s="25">
        <v>13432.010400000001</v>
      </c>
      <c r="AO30" s="25">
        <v>12306.704400000001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23947.588800000001</v>
      </c>
      <c r="BD30" s="25">
        <f t="shared" si="1"/>
        <v>20720.966399999998</v>
      </c>
      <c r="BE30" s="25">
        <f t="shared" si="2"/>
        <v>17462.0844</v>
      </c>
      <c r="BF30" s="64">
        <f t="shared" si="3"/>
        <v>0</v>
      </c>
      <c r="BG30" s="63">
        <v>23971.111199999999</v>
      </c>
      <c r="BH30" s="25">
        <v>19764.820800000001</v>
      </c>
      <c r="BI30" s="25">
        <v>16223.245200000001</v>
      </c>
      <c r="BJ30" s="64">
        <v>0</v>
      </c>
      <c r="BL30" s="25">
        <v>35365.082399999999</v>
      </c>
      <c r="BM30" s="25">
        <v>26375.288399999998</v>
      </c>
      <c r="BN30" s="25">
        <v>19726.016399999997</v>
      </c>
      <c r="BO30" s="25">
        <v>0</v>
      </c>
      <c r="BQ30" s="25">
        <v>10126.882800000001</v>
      </c>
      <c r="BR30" s="25">
        <v>8750.7971999999991</v>
      </c>
      <c r="BS30" s="25">
        <v>6842.4912000000004</v>
      </c>
      <c r="BT30" s="25">
        <v>0</v>
      </c>
    </row>
    <row r="31" spans="2:72" ht="18.5" thickBot="1" x14ac:dyDescent="0.6">
      <c r="B31" s="177"/>
      <c r="C31" s="189"/>
      <c r="D31" s="190"/>
      <c r="E31" s="163" t="s">
        <v>25</v>
      </c>
      <c r="F31" s="27">
        <v>281.25531439993341</v>
      </c>
      <c r="G31" s="28">
        <v>269.31711834763058</v>
      </c>
      <c r="H31" s="27">
        <v>252.19767468976434</v>
      </c>
      <c r="I31" s="27">
        <v>232.00157574748064</v>
      </c>
      <c r="J31" s="27">
        <v>230.68462396935124</v>
      </c>
      <c r="K31" s="27">
        <v>215.44643291413345</v>
      </c>
      <c r="L31" s="27">
        <v>199.44689597734657</v>
      </c>
      <c r="M31" s="27">
        <v>184.97538769051388</v>
      </c>
      <c r="N31" s="27">
        <v>177.12968435079537</v>
      </c>
      <c r="O31" s="27">
        <v>163.03592571000252</v>
      </c>
      <c r="P31" s="27">
        <v>146.51883068210211</v>
      </c>
      <c r="Q31" s="27">
        <v>135.75981677354875</v>
      </c>
      <c r="R31" s="27">
        <v>237.23469309569415</v>
      </c>
      <c r="S31" s="27">
        <v>226.46497543099858</v>
      </c>
      <c r="T31" s="27">
        <v>211.732589322895</v>
      </c>
      <c r="U31" s="27">
        <v>193.36506371283417</v>
      </c>
      <c r="V31" s="27">
        <v>200.78396601982178</v>
      </c>
      <c r="W31" s="27">
        <v>186.72852502706755</v>
      </c>
      <c r="X31" s="27">
        <v>172.57405180311483</v>
      </c>
      <c r="Y31" s="27">
        <v>159.48578662446906</v>
      </c>
      <c r="Z31" s="27">
        <v>160.28658948946452</v>
      </c>
      <c r="AA31" s="27">
        <v>146.8746031481636</v>
      </c>
      <c r="AB31" s="27">
        <v>131.28330807029232</v>
      </c>
      <c r="AC31" s="27">
        <v>121.34467560589657</v>
      </c>
      <c r="AD31" s="27">
        <v>200.59006912634297</v>
      </c>
      <c r="AE31" s="27">
        <v>190.62670109103024</v>
      </c>
      <c r="AF31" s="27">
        <v>177.09826268010329</v>
      </c>
      <c r="AG31" s="27">
        <v>159.6750062463563</v>
      </c>
      <c r="AH31" s="27">
        <v>171.93782293662034</v>
      </c>
      <c r="AI31" s="27">
        <v>158.78266677771302</v>
      </c>
      <c r="AJ31" s="27">
        <v>145.43253435495961</v>
      </c>
      <c r="AK31" s="27">
        <v>133.12828183559591</v>
      </c>
      <c r="AL31" s="27">
        <v>139.36800199883402</v>
      </c>
      <c r="AM31" s="27">
        <v>126.67046889314567</v>
      </c>
      <c r="AN31" s="27">
        <v>111.86816357125012</v>
      </c>
      <c r="AO31" s="27">
        <v>102.49608061963855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3"/>
      <c r="BC31" s="65">
        <f t="shared" si="0"/>
        <v>199.44689597734657</v>
      </c>
      <c r="BD31" s="66">
        <f t="shared" si="1"/>
        <v>172.57405180311483</v>
      </c>
      <c r="BE31" s="66">
        <f t="shared" si="2"/>
        <v>145.43253435495961</v>
      </c>
      <c r="BF31" s="67">
        <f t="shared" si="3"/>
        <v>0</v>
      </c>
      <c r="BG31" s="65">
        <v>199.64280169900891</v>
      </c>
      <c r="BH31" s="66">
        <v>164.61081702340303</v>
      </c>
      <c r="BI31" s="66">
        <v>135.11489297909554</v>
      </c>
      <c r="BJ31" s="67">
        <v>0</v>
      </c>
      <c r="BL31" s="27">
        <v>294.53720662946614</v>
      </c>
      <c r="BM31" s="27">
        <v>219.66593153993503</v>
      </c>
      <c r="BN31" s="27">
        <v>164.28763554593152</v>
      </c>
      <c r="BO31" s="27">
        <v>0</v>
      </c>
      <c r="BQ31" s="27">
        <v>84.341490797035078</v>
      </c>
      <c r="BR31" s="27">
        <v>72.880796202215365</v>
      </c>
      <c r="BS31" s="27">
        <v>56.987517281585745</v>
      </c>
      <c r="BT31" s="27">
        <v>0</v>
      </c>
    </row>
    <row r="33" spans="2:82" ht="18.5" thickBot="1" x14ac:dyDescent="0.6"/>
    <row r="34" spans="2:82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  <c r="BL34" s="155" t="s">
        <v>136</v>
      </c>
      <c r="BM34" s="155" t="s">
        <v>137</v>
      </c>
      <c r="BN34" s="155" t="s">
        <v>135</v>
      </c>
      <c r="BO34" s="155" t="s">
        <v>138</v>
      </c>
      <c r="BQ34" s="155" t="s">
        <v>94</v>
      </c>
      <c r="BR34" s="155" t="s">
        <v>106</v>
      </c>
      <c r="BS34" s="155" t="s">
        <v>118</v>
      </c>
      <c r="BT34" s="155" t="s">
        <v>130</v>
      </c>
      <c r="BV34" s="155" t="s">
        <v>83</v>
      </c>
      <c r="BW34" s="155" t="s">
        <v>95</v>
      </c>
      <c r="BX34" s="155" t="s">
        <v>107</v>
      </c>
      <c r="BY34" s="155" t="s">
        <v>119</v>
      </c>
      <c r="CA34" s="155" t="s">
        <v>87</v>
      </c>
      <c r="CB34" s="155" t="s">
        <v>99</v>
      </c>
      <c r="CC34" s="155" t="s">
        <v>111</v>
      </c>
      <c r="CD34" s="155" t="s">
        <v>123</v>
      </c>
    </row>
    <row r="35" spans="2:82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  <c r="BL35" s="79" t="s">
        <v>19</v>
      </c>
      <c r="BM35" s="80" t="s">
        <v>49</v>
      </c>
      <c r="BN35" s="83" t="s">
        <v>50</v>
      </c>
      <c r="BO35" s="81" t="s">
        <v>18</v>
      </c>
      <c r="BQ35" s="79" t="s">
        <v>19</v>
      </c>
      <c r="BR35" s="80" t="s">
        <v>49</v>
      </c>
      <c r="BS35" s="83" t="s">
        <v>50</v>
      </c>
      <c r="BT35" s="81" t="s">
        <v>18</v>
      </c>
      <c r="BV35" s="79" t="s">
        <v>19</v>
      </c>
      <c r="BW35" s="80" t="s">
        <v>49</v>
      </c>
      <c r="BX35" s="83" t="s">
        <v>50</v>
      </c>
      <c r="BY35" s="81" t="s">
        <v>18</v>
      </c>
      <c r="CA35" s="79" t="s">
        <v>19</v>
      </c>
      <c r="CB35" s="80" t="s">
        <v>49</v>
      </c>
      <c r="CC35" s="83" t="s">
        <v>50</v>
      </c>
      <c r="CD35" s="81" t="s">
        <v>18</v>
      </c>
    </row>
    <row r="36" spans="2:82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  <c r="BL36" s="164" t="s">
        <v>14</v>
      </c>
      <c r="BM36" s="195"/>
      <c r="BN36" s="195"/>
      <c r="BO36" s="165"/>
      <c r="BQ36" s="164" t="s">
        <v>15</v>
      </c>
      <c r="BR36" s="195"/>
      <c r="BS36" s="195"/>
      <c r="BT36" s="165"/>
      <c r="BV36" s="164" t="s">
        <v>17</v>
      </c>
      <c r="BW36" s="195"/>
      <c r="BX36" s="195"/>
      <c r="BY36" s="165"/>
      <c r="CA36" s="164" t="s">
        <v>16</v>
      </c>
      <c r="CB36" s="195"/>
      <c r="CC36" s="195"/>
      <c r="CD36" s="165"/>
    </row>
    <row r="37" spans="2:82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  <c r="BL37" s="4" t="s">
        <v>44</v>
      </c>
      <c r="BM37" s="4" t="s">
        <v>44</v>
      </c>
      <c r="BN37" s="4" t="s">
        <v>44</v>
      </c>
      <c r="BO37" s="4" t="s">
        <v>44</v>
      </c>
      <c r="BQ37" s="4" t="s">
        <v>10</v>
      </c>
      <c r="BR37" s="4" t="s">
        <v>10</v>
      </c>
      <c r="BS37" s="4" t="s">
        <v>10</v>
      </c>
      <c r="BT37" s="4" t="s">
        <v>10</v>
      </c>
      <c r="BV37" s="4" t="s">
        <v>43</v>
      </c>
      <c r="BW37" s="4" t="s">
        <v>43</v>
      </c>
      <c r="BX37" s="4" t="s">
        <v>43</v>
      </c>
      <c r="BY37" s="4" t="s">
        <v>43</v>
      </c>
      <c r="CA37" s="4" t="s">
        <v>9</v>
      </c>
      <c r="CB37" s="4" t="s">
        <v>9</v>
      </c>
      <c r="CC37" s="4" t="s">
        <v>9</v>
      </c>
      <c r="CD37" s="4" t="s">
        <v>9</v>
      </c>
    </row>
    <row r="38" spans="2:82" x14ac:dyDescent="0.55000000000000004">
      <c r="B38" s="179"/>
      <c r="C38" s="184" t="s">
        <v>5</v>
      </c>
      <c r="D38" s="181" t="s">
        <v>3</v>
      </c>
      <c r="E38" s="161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1</v>
      </c>
      <c r="AH38" s="36">
        <v>1</v>
      </c>
      <c r="AI38" s="36">
        <v>1</v>
      </c>
      <c r="AJ38" s="36">
        <v>1</v>
      </c>
      <c r="AK38" s="36">
        <v>1</v>
      </c>
      <c r="AL38" s="36">
        <v>1</v>
      </c>
      <c r="AM38" s="36">
        <v>1</v>
      </c>
      <c r="AN38" s="36">
        <v>1</v>
      </c>
      <c r="AO38" s="36">
        <v>0.99912280701754386</v>
      </c>
      <c r="AP38" s="36">
        <v>0.98596491228070171</v>
      </c>
      <c r="AQ38" s="36">
        <v>0.9570175438596491</v>
      </c>
      <c r="AR38" s="37">
        <v>0.91783625730994156</v>
      </c>
      <c r="AS38" s="36">
        <v>0.86081871345029237</v>
      </c>
      <c r="AT38" s="36">
        <v>0.97280701754385968</v>
      </c>
      <c r="AU38" s="36">
        <v>0.93304093567251467</v>
      </c>
      <c r="AV38" s="36">
        <v>0.87807017543859645</v>
      </c>
      <c r="AW38" s="36">
        <v>0.82076023391812869</v>
      </c>
      <c r="AX38" s="36">
        <v>0.94970760233918128</v>
      </c>
      <c r="AY38" s="36">
        <v>0.90380116959064327</v>
      </c>
      <c r="AZ38" s="36">
        <v>0.83391812865497073</v>
      </c>
      <c r="BA38" s="36">
        <v>0.72192982456140353</v>
      </c>
      <c r="BC38" s="55">
        <v>1</v>
      </c>
      <c r="BD38" s="36">
        <v>1</v>
      </c>
      <c r="BE38" s="36">
        <v>1</v>
      </c>
      <c r="BF38" s="56">
        <v>0.87807017543859645</v>
      </c>
      <c r="BG38" s="55">
        <v>1</v>
      </c>
      <c r="BH38" s="36">
        <v>1</v>
      </c>
      <c r="BI38" s="36">
        <v>1</v>
      </c>
      <c r="BJ38" s="56">
        <v>0.89495614035087723</v>
      </c>
      <c r="BL38" s="36"/>
      <c r="BM38" s="36"/>
      <c r="BN38" s="36"/>
      <c r="BO38" s="36"/>
      <c r="BQ38" s="29"/>
      <c r="BR38" s="31"/>
      <c r="BS38" s="32"/>
      <c r="BT38" s="33"/>
      <c r="BV38" s="29"/>
      <c r="BW38" s="31"/>
      <c r="BX38" s="32"/>
      <c r="BY38" s="33"/>
      <c r="CA38" s="29"/>
      <c r="CB38" s="31"/>
      <c r="CC38" s="32"/>
      <c r="CD38" s="33"/>
    </row>
    <row r="39" spans="2:82" x14ac:dyDescent="0.55000000000000004">
      <c r="B39" s="179"/>
      <c r="C39" s="185"/>
      <c r="D39" s="182"/>
      <c r="E39" s="162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1</v>
      </c>
      <c r="AE39" s="34">
        <v>0.99912280701754386</v>
      </c>
      <c r="AF39" s="35">
        <v>0.99590643274853796</v>
      </c>
      <c r="AG39" s="34">
        <v>0.99210526315789471</v>
      </c>
      <c r="AH39" s="34">
        <v>1</v>
      </c>
      <c r="AI39" s="34">
        <v>0.99912280701754386</v>
      </c>
      <c r="AJ39" s="34">
        <v>0.99473684210526314</v>
      </c>
      <c r="AK39" s="34">
        <v>0.99005847953216375</v>
      </c>
      <c r="AL39" s="34">
        <v>1</v>
      </c>
      <c r="AM39" s="34">
        <v>0.99912280701754386</v>
      </c>
      <c r="AN39" s="34">
        <v>0.99415204678362579</v>
      </c>
      <c r="AO39" s="34">
        <v>0.98157894736842111</v>
      </c>
      <c r="AP39" s="34">
        <v>0.90906432748538013</v>
      </c>
      <c r="AQ39" s="34">
        <v>0.8666666666666667</v>
      </c>
      <c r="AR39" s="35">
        <v>0.81929824561403508</v>
      </c>
      <c r="AS39" s="34">
        <v>0.737719298245614</v>
      </c>
      <c r="AT39" s="34">
        <v>0.88450292397660824</v>
      </c>
      <c r="AU39" s="34">
        <v>0.8359649122807018</v>
      </c>
      <c r="AV39" s="34">
        <v>0.75818713450292397</v>
      </c>
      <c r="AW39" s="34">
        <v>0.6947368421052631</v>
      </c>
      <c r="AX39" s="34">
        <v>0.8403508771929824</v>
      </c>
      <c r="AY39" s="34">
        <v>0.78654970760233922</v>
      </c>
      <c r="AZ39" s="34">
        <v>0.69736842105263164</v>
      </c>
      <c r="BA39" s="34">
        <v>0.58508771929824555</v>
      </c>
      <c r="BC39" s="57">
        <f t="shared" ref="BC39:BC57" si="4">L39</f>
        <v>1</v>
      </c>
      <c r="BD39" s="34">
        <f t="shared" ref="BD39:BD57" si="5">X39</f>
        <v>1</v>
      </c>
      <c r="BE39" s="34">
        <f t="shared" ref="BE39:BE57" si="6">AJ39</f>
        <v>0.99473684210526314</v>
      </c>
      <c r="BF39" s="58">
        <f t="shared" ref="BF39:BF57" si="7">AV39</f>
        <v>0.75818713450292397</v>
      </c>
      <c r="BG39" s="57">
        <v>1</v>
      </c>
      <c r="BH39" s="34">
        <v>1</v>
      </c>
      <c r="BI39" s="34">
        <v>0.99583333333333335</v>
      </c>
      <c r="BJ39" s="58">
        <v>0.78026315789473688</v>
      </c>
      <c r="BL39" s="34"/>
      <c r="BM39" s="34"/>
      <c r="BN39" s="34"/>
      <c r="BO39" s="34"/>
      <c r="BQ39" s="14"/>
      <c r="BR39" s="16"/>
      <c r="BS39" s="18"/>
      <c r="BT39" s="19"/>
      <c r="BV39" s="14"/>
      <c r="BW39" s="16"/>
      <c r="BX39" s="18"/>
      <c r="BY39" s="19"/>
      <c r="CA39" s="14"/>
      <c r="CB39" s="16"/>
      <c r="CC39" s="18"/>
      <c r="CD39" s="19"/>
    </row>
    <row r="40" spans="2:82" x14ac:dyDescent="0.55000000000000004">
      <c r="B40" s="179"/>
      <c r="C40" s="185"/>
      <c r="D40" s="183"/>
      <c r="E40" s="163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9">
        <v>1</v>
      </c>
      <c r="U40" s="38">
        <v>0.99970760233918132</v>
      </c>
      <c r="V40" s="38">
        <v>1</v>
      </c>
      <c r="W40" s="38">
        <v>1</v>
      </c>
      <c r="X40" s="38">
        <v>1</v>
      </c>
      <c r="Y40" s="38">
        <v>0.99970760233918132</v>
      </c>
      <c r="Z40" s="38">
        <v>1</v>
      </c>
      <c r="AA40" s="38">
        <v>1</v>
      </c>
      <c r="AB40" s="38">
        <v>0.99970760233918132</v>
      </c>
      <c r="AC40" s="38">
        <v>0.99941520467836253</v>
      </c>
      <c r="AD40" s="38">
        <v>0.98391812865497075</v>
      </c>
      <c r="AE40" s="38">
        <v>0.9754385964912281</v>
      </c>
      <c r="AF40" s="39">
        <v>0.96520467836257307</v>
      </c>
      <c r="AG40" s="38">
        <v>0.95263157894736838</v>
      </c>
      <c r="AH40" s="38">
        <v>0.98187134502923978</v>
      </c>
      <c r="AI40" s="38">
        <v>0.97046783625730992</v>
      </c>
      <c r="AJ40" s="38">
        <v>0.95789473684210524</v>
      </c>
      <c r="AK40" s="38">
        <v>0.94736842105263164</v>
      </c>
      <c r="AL40" s="38">
        <v>0.97748538011695907</v>
      </c>
      <c r="AM40" s="38">
        <v>0.96520467836257307</v>
      </c>
      <c r="AN40" s="38">
        <v>0.95292397660818717</v>
      </c>
      <c r="AO40" s="38">
        <v>0.93918128654970756</v>
      </c>
      <c r="AP40" s="38">
        <v>0.78333333333333333</v>
      </c>
      <c r="AQ40" s="38">
        <v>0.74122807017543857</v>
      </c>
      <c r="AR40" s="39">
        <v>0.68011695906432745</v>
      </c>
      <c r="AS40" s="38">
        <v>0.59619883040935673</v>
      </c>
      <c r="AT40" s="38">
        <v>0.75526315789473686</v>
      </c>
      <c r="AU40" s="38">
        <v>0.69444444444444442</v>
      </c>
      <c r="AV40" s="38">
        <v>0.61286549707602345</v>
      </c>
      <c r="AW40" s="38">
        <v>0.55263157894736836</v>
      </c>
      <c r="AX40" s="38">
        <v>0.70409356725146199</v>
      </c>
      <c r="AY40" s="38">
        <v>0.62923976608187138</v>
      </c>
      <c r="AZ40" s="38">
        <v>0.54766081871345029</v>
      </c>
      <c r="BA40" s="38">
        <v>0.46608187134502921</v>
      </c>
      <c r="BC40" s="59">
        <v>1</v>
      </c>
      <c r="BD40" s="38">
        <v>1</v>
      </c>
      <c r="BE40" s="38">
        <v>0.95789473684210524</v>
      </c>
      <c r="BF40" s="60">
        <v>0.61286549707602345</v>
      </c>
      <c r="BG40" s="59">
        <v>1</v>
      </c>
      <c r="BH40" s="38">
        <v>0.99934210526315792</v>
      </c>
      <c r="BI40" s="38">
        <v>0.95877192982456139</v>
      </c>
      <c r="BJ40" s="60">
        <v>0.64100877192982453</v>
      </c>
      <c r="BL40" s="38"/>
      <c r="BM40" s="38"/>
      <c r="BN40" s="38"/>
      <c r="BO40" s="38"/>
      <c r="BQ40" s="20"/>
      <c r="BR40" s="22"/>
      <c r="BS40" s="23"/>
      <c r="BT40" s="24"/>
      <c r="BV40" s="20"/>
      <c r="BW40" s="22"/>
      <c r="BX40" s="23"/>
      <c r="BY40" s="24"/>
      <c r="CA40" s="20"/>
      <c r="CB40" s="22"/>
      <c r="CC40" s="23"/>
      <c r="CD40" s="24"/>
    </row>
    <row r="41" spans="2:82" x14ac:dyDescent="0.55000000000000004">
      <c r="B41" s="179"/>
      <c r="C41" s="185"/>
      <c r="D41" s="181" t="s">
        <v>2</v>
      </c>
      <c r="E41" s="161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1</v>
      </c>
      <c r="AQ41" s="36">
        <v>0.99824561403508771</v>
      </c>
      <c r="AR41" s="37">
        <v>0.98859649122807014</v>
      </c>
      <c r="AS41" s="36">
        <v>0.97456140350877196</v>
      </c>
      <c r="AT41" s="36">
        <v>0.99912280701754386</v>
      </c>
      <c r="AU41" s="36">
        <v>0.99035087719298243</v>
      </c>
      <c r="AV41" s="36">
        <v>0.97192982456140353</v>
      </c>
      <c r="AW41" s="36">
        <v>0.94298245614035092</v>
      </c>
      <c r="AX41" s="36">
        <v>0.98947368421052628</v>
      </c>
      <c r="AY41" s="36">
        <v>0.97631578947368425</v>
      </c>
      <c r="AZ41" s="36">
        <v>0.93421052631578949</v>
      </c>
      <c r="BA41" s="36">
        <v>0.86403508771929827</v>
      </c>
      <c r="BC41" s="55">
        <v>1</v>
      </c>
      <c r="BD41" s="36">
        <v>1</v>
      </c>
      <c r="BE41" s="36">
        <v>1</v>
      </c>
      <c r="BF41" s="56">
        <v>0.97192982456140353</v>
      </c>
      <c r="BG41" s="55">
        <v>1</v>
      </c>
      <c r="BH41" s="36">
        <v>0.98245614035087714</v>
      </c>
      <c r="BI41" s="36">
        <v>0.98114035087719298</v>
      </c>
      <c r="BJ41" s="56">
        <v>0.91228070175438591</v>
      </c>
      <c r="BL41" s="36"/>
      <c r="BM41" s="36"/>
      <c r="BN41" s="36"/>
      <c r="BO41" s="36"/>
      <c r="BQ41" s="29"/>
      <c r="BR41" s="31"/>
      <c r="BS41" s="32"/>
      <c r="BT41" s="33"/>
      <c r="BV41" s="29"/>
      <c r="BW41" s="31"/>
      <c r="BX41" s="32"/>
      <c r="BY41" s="33"/>
      <c r="CA41" s="29"/>
      <c r="CB41" s="31"/>
      <c r="CC41" s="32"/>
      <c r="CD41" s="33"/>
    </row>
    <row r="42" spans="2:82" x14ac:dyDescent="0.55000000000000004">
      <c r="B42" s="179"/>
      <c r="C42" s="185"/>
      <c r="D42" s="182"/>
      <c r="E42" s="162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1</v>
      </c>
      <c r="U42" s="34">
        <v>1</v>
      </c>
      <c r="V42" s="34">
        <v>1</v>
      </c>
      <c r="W42" s="34">
        <v>1</v>
      </c>
      <c r="X42" s="34">
        <v>1</v>
      </c>
      <c r="Y42" s="34">
        <v>1</v>
      </c>
      <c r="Z42" s="34">
        <v>1</v>
      </c>
      <c r="AA42" s="34">
        <v>1</v>
      </c>
      <c r="AB42" s="34">
        <v>1</v>
      </c>
      <c r="AC42" s="34">
        <v>0.99912280701754386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0.96666666666666667</v>
      </c>
      <c r="AQ42" s="34">
        <v>0.94210526315789478</v>
      </c>
      <c r="AR42" s="35">
        <v>0.91491228070175434</v>
      </c>
      <c r="AS42" s="34">
        <v>0.87631578947368416</v>
      </c>
      <c r="AT42" s="34">
        <v>0.94385964912280707</v>
      </c>
      <c r="AU42" s="34">
        <v>0.91228070175438591</v>
      </c>
      <c r="AV42" s="34">
        <v>0.86754385964912284</v>
      </c>
      <c r="AW42" s="34">
        <v>0.82105263157894737</v>
      </c>
      <c r="AX42" s="34">
        <v>0.89736842105263159</v>
      </c>
      <c r="AY42" s="34">
        <v>0.85964912280701755</v>
      </c>
      <c r="AZ42" s="34">
        <v>0.80263157894736836</v>
      </c>
      <c r="BA42" s="34">
        <v>0.72807017543859653</v>
      </c>
      <c r="BC42" s="57">
        <f t="shared" si="4"/>
        <v>1</v>
      </c>
      <c r="BD42" s="34">
        <f t="shared" si="5"/>
        <v>1</v>
      </c>
      <c r="BE42" s="34">
        <f t="shared" si="6"/>
        <v>1</v>
      </c>
      <c r="BF42" s="58">
        <f t="shared" si="7"/>
        <v>0.86754385964912284</v>
      </c>
      <c r="BG42" s="57">
        <v>1</v>
      </c>
      <c r="BH42" s="34">
        <v>0.91885964912280704</v>
      </c>
      <c r="BI42" s="34">
        <v>0.91557017543859653</v>
      </c>
      <c r="BJ42" s="58">
        <v>0.80263157894736836</v>
      </c>
      <c r="BL42" s="34"/>
      <c r="BM42" s="34"/>
      <c r="BN42" s="34"/>
      <c r="BO42" s="34"/>
      <c r="BQ42" s="14"/>
      <c r="BR42" s="16"/>
      <c r="BS42" s="18"/>
      <c r="BT42" s="19"/>
      <c r="BV42" s="14"/>
      <c r="BW42" s="16"/>
      <c r="BX42" s="18"/>
      <c r="BY42" s="19"/>
      <c r="CA42" s="14"/>
      <c r="CB42" s="16"/>
      <c r="CC42" s="18"/>
      <c r="CD42" s="19"/>
    </row>
    <row r="43" spans="2:82" x14ac:dyDescent="0.55000000000000004">
      <c r="B43" s="179"/>
      <c r="C43" s="185"/>
      <c r="D43" s="183"/>
      <c r="E43" s="163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0.98596491228070171</v>
      </c>
      <c r="S43" s="38">
        <v>0.98245614035087714</v>
      </c>
      <c r="T43" s="39">
        <v>0.97982456140350882</v>
      </c>
      <c r="U43" s="38">
        <v>0.97807017543859653</v>
      </c>
      <c r="V43" s="38">
        <v>0.98333333333333328</v>
      </c>
      <c r="W43" s="38">
        <v>0.97982456140350882</v>
      </c>
      <c r="X43" s="38">
        <v>0.97807017543859653</v>
      </c>
      <c r="Y43" s="38">
        <v>0.97105263157894739</v>
      </c>
      <c r="Z43" s="38">
        <v>0.97982456140350882</v>
      </c>
      <c r="AA43" s="38">
        <v>0.97894736842105268</v>
      </c>
      <c r="AB43" s="38">
        <v>0.97105263157894739</v>
      </c>
      <c r="AC43" s="38">
        <v>0.95877192982456139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0.84912280701754383</v>
      </c>
      <c r="AQ43" s="38">
        <v>0.81052631578947365</v>
      </c>
      <c r="AR43" s="39">
        <v>0.77543859649122804</v>
      </c>
      <c r="AS43" s="38">
        <v>0.73947368421052628</v>
      </c>
      <c r="AT43" s="38">
        <v>0.80877192982456136</v>
      </c>
      <c r="AU43" s="38">
        <v>0.76929824561403515</v>
      </c>
      <c r="AV43" s="38">
        <v>0.73157894736842111</v>
      </c>
      <c r="AW43" s="38">
        <v>0.69035087719298249</v>
      </c>
      <c r="AX43" s="38">
        <v>0.75350877192982457</v>
      </c>
      <c r="AY43" s="38">
        <v>0.71666666666666667</v>
      </c>
      <c r="AZ43" s="38">
        <v>0.6596491228070176</v>
      </c>
      <c r="BA43" s="38">
        <v>0.5736842105263158</v>
      </c>
      <c r="BC43" s="59">
        <v>1</v>
      </c>
      <c r="BD43" s="38">
        <v>0.97807017543859653</v>
      </c>
      <c r="BE43" s="38">
        <v>1</v>
      </c>
      <c r="BF43" s="60">
        <v>0.73157894736842111</v>
      </c>
      <c r="BG43" s="59">
        <v>1</v>
      </c>
      <c r="BH43" s="38">
        <v>0.79144736842105257</v>
      </c>
      <c r="BI43" s="38">
        <v>0.80789473684210522</v>
      </c>
      <c r="BJ43" s="60">
        <v>0.66271929824561404</v>
      </c>
      <c r="BL43" s="38"/>
      <c r="BM43" s="38"/>
      <c r="BN43" s="38"/>
      <c r="BO43" s="38"/>
      <c r="BQ43" s="20"/>
      <c r="BR43" s="22"/>
      <c r="BS43" s="23"/>
      <c r="BT43" s="24"/>
      <c r="BV43" s="20"/>
      <c r="BW43" s="22"/>
      <c r="BX43" s="23"/>
      <c r="BY43" s="24"/>
      <c r="CA43" s="20"/>
      <c r="CB43" s="22"/>
      <c r="CC43" s="23"/>
      <c r="CD43" s="24"/>
    </row>
    <row r="44" spans="2:82" x14ac:dyDescent="0.55000000000000004">
      <c r="B44" s="179"/>
      <c r="C44" s="185"/>
      <c r="D44" s="181" t="s">
        <v>1</v>
      </c>
      <c r="E44" s="161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7">
        <v>0.99934210526315792</v>
      </c>
      <c r="U44" s="36">
        <v>0.99692982456140355</v>
      </c>
      <c r="V44" s="36">
        <v>1</v>
      </c>
      <c r="W44" s="36">
        <v>1</v>
      </c>
      <c r="X44" s="36">
        <v>0.99912280701754386</v>
      </c>
      <c r="Y44" s="36">
        <v>0.99692982456140355</v>
      </c>
      <c r="Z44" s="36">
        <v>1</v>
      </c>
      <c r="AA44" s="36">
        <v>1</v>
      </c>
      <c r="AB44" s="36">
        <v>0.99956140350877198</v>
      </c>
      <c r="AC44" s="36">
        <v>0.99517543859649127</v>
      </c>
      <c r="AD44" s="36">
        <v>1</v>
      </c>
      <c r="AE44" s="36">
        <v>1</v>
      </c>
      <c r="AF44" s="37">
        <v>0.99824561403508771</v>
      </c>
      <c r="AG44" s="36">
        <v>0.99210526315789471</v>
      </c>
      <c r="AH44" s="36">
        <v>1</v>
      </c>
      <c r="AI44" s="36">
        <v>1</v>
      </c>
      <c r="AJ44" s="36">
        <v>0.99824561403508771</v>
      </c>
      <c r="AK44" s="36">
        <v>0.9916666666666667</v>
      </c>
      <c r="AL44" s="36">
        <v>1</v>
      </c>
      <c r="AM44" s="36">
        <v>1</v>
      </c>
      <c r="AN44" s="36">
        <v>0.99758771929824563</v>
      </c>
      <c r="AO44" s="36">
        <v>0.98618421052631577</v>
      </c>
      <c r="AP44" s="36">
        <v>0.98859649122807014</v>
      </c>
      <c r="AQ44" s="36">
        <v>0.97039473684210531</v>
      </c>
      <c r="AR44" s="37">
        <v>0.93793859649122813</v>
      </c>
      <c r="AS44" s="36">
        <v>0.89780701754385961</v>
      </c>
      <c r="AT44" s="36">
        <v>0.98245614035087714</v>
      </c>
      <c r="AU44" s="36">
        <v>0.95241228070175443</v>
      </c>
      <c r="AV44" s="36">
        <v>0.90394736842105261</v>
      </c>
      <c r="AW44" s="36">
        <v>0.86008771929824568</v>
      </c>
      <c r="AX44" s="36">
        <v>0.9620614035087719</v>
      </c>
      <c r="AY44" s="36">
        <v>0.91732456140350882</v>
      </c>
      <c r="AZ44" s="36">
        <v>0.86140350877192984</v>
      </c>
      <c r="BA44" s="36">
        <v>0.76447368421052631</v>
      </c>
      <c r="BC44" s="55">
        <v>1</v>
      </c>
      <c r="BD44" s="36">
        <v>0.99912280701754386</v>
      </c>
      <c r="BE44" s="36">
        <v>0.99824561403508771</v>
      </c>
      <c r="BF44" s="56">
        <v>0.90394736842105261</v>
      </c>
      <c r="BG44" s="55">
        <v>1</v>
      </c>
      <c r="BH44" s="36">
        <v>0.99671052631578949</v>
      </c>
      <c r="BI44" s="36">
        <v>0.99451754385964908</v>
      </c>
      <c r="BJ44" s="56">
        <v>0.90734649122807021</v>
      </c>
      <c r="BL44" s="36"/>
      <c r="BM44" s="36"/>
      <c r="BN44" s="36"/>
      <c r="BO44" s="36"/>
      <c r="BQ44" s="29"/>
      <c r="BR44" s="31"/>
      <c r="BS44" s="32"/>
      <c r="BT44" s="33"/>
      <c r="BV44" s="29"/>
      <c r="BW44" s="31"/>
      <c r="BX44" s="32"/>
      <c r="BY44" s="33"/>
      <c r="CA44" s="29"/>
      <c r="CB44" s="31"/>
      <c r="CC44" s="32"/>
      <c r="CD44" s="33"/>
    </row>
    <row r="45" spans="2:82" x14ac:dyDescent="0.55000000000000004">
      <c r="B45" s="179"/>
      <c r="C45" s="185"/>
      <c r="D45" s="182"/>
      <c r="E45" s="162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0.99539473684210522</v>
      </c>
      <c r="S45" s="34">
        <v>0.9916666666666667</v>
      </c>
      <c r="T45" s="35">
        <v>0.98903508771929827</v>
      </c>
      <c r="U45" s="34">
        <v>0.98311403508771933</v>
      </c>
      <c r="V45" s="34">
        <v>0.99671052631578949</v>
      </c>
      <c r="W45" s="34">
        <v>0.9916666666666667</v>
      </c>
      <c r="X45" s="34">
        <v>0.987719298245614</v>
      </c>
      <c r="Y45" s="34">
        <v>0.9804824561403509</v>
      </c>
      <c r="Z45" s="34">
        <v>0.99605263157894741</v>
      </c>
      <c r="AA45" s="34">
        <v>0.9916666666666667</v>
      </c>
      <c r="AB45" s="34">
        <v>0.98618421052631577</v>
      </c>
      <c r="AC45" s="34">
        <v>0.9754385964912281</v>
      </c>
      <c r="AD45" s="34">
        <v>0.98969298245614035</v>
      </c>
      <c r="AE45" s="34">
        <v>0.9804824561403509</v>
      </c>
      <c r="AF45" s="35">
        <v>0.97061403508771926</v>
      </c>
      <c r="AG45" s="34">
        <v>0.9548245614035088</v>
      </c>
      <c r="AH45" s="34">
        <v>0.99100877192982462</v>
      </c>
      <c r="AI45" s="34">
        <v>0.98092105263157892</v>
      </c>
      <c r="AJ45" s="34">
        <v>0.96600877192982459</v>
      </c>
      <c r="AK45" s="34">
        <v>0.94846491228070173</v>
      </c>
      <c r="AL45" s="34">
        <v>0.99057017543859649</v>
      </c>
      <c r="AM45" s="34">
        <v>0.97916666666666663</v>
      </c>
      <c r="AN45" s="34">
        <v>0.96337719298245617</v>
      </c>
      <c r="AO45" s="34">
        <v>0.93289473684210522</v>
      </c>
      <c r="AP45" s="34">
        <v>0.91535087719298247</v>
      </c>
      <c r="AQ45" s="34">
        <v>0.88486842105263164</v>
      </c>
      <c r="AR45" s="35">
        <v>0.83771929824561409</v>
      </c>
      <c r="AS45" s="34">
        <v>0.78486842105263155</v>
      </c>
      <c r="AT45" s="34">
        <v>0.89561403508771931</v>
      </c>
      <c r="AU45" s="34">
        <v>0.84824561403508769</v>
      </c>
      <c r="AV45" s="34">
        <v>0.79122807017543861</v>
      </c>
      <c r="AW45" s="34">
        <v>0.73837719298245608</v>
      </c>
      <c r="AX45" s="34">
        <v>0.84627192982456134</v>
      </c>
      <c r="AY45" s="34">
        <v>0.80350877192982462</v>
      </c>
      <c r="AZ45" s="34">
        <v>0.72916666666666663</v>
      </c>
      <c r="BA45" s="34">
        <v>0.62850877192982457</v>
      </c>
      <c r="BC45" s="57">
        <f t="shared" si="4"/>
        <v>1</v>
      </c>
      <c r="BD45" s="34">
        <f t="shared" si="5"/>
        <v>0.987719298245614</v>
      </c>
      <c r="BE45" s="34">
        <f t="shared" si="6"/>
        <v>0.96600877192982459</v>
      </c>
      <c r="BF45" s="58">
        <f t="shared" si="7"/>
        <v>0.79122807017543861</v>
      </c>
      <c r="BG45" s="57">
        <v>1</v>
      </c>
      <c r="BH45" s="34">
        <v>0.96885964912280698</v>
      </c>
      <c r="BI45" s="34">
        <v>0.94989035087719298</v>
      </c>
      <c r="BJ45" s="58">
        <v>0.79616228070175432</v>
      </c>
      <c r="BL45" s="34"/>
      <c r="BM45" s="34"/>
      <c r="BN45" s="34"/>
      <c r="BO45" s="34"/>
      <c r="BQ45" s="14"/>
      <c r="BR45" s="16"/>
      <c r="BS45" s="18"/>
      <c r="BT45" s="19"/>
      <c r="BV45" s="14"/>
      <c r="BW45" s="16"/>
      <c r="BX45" s="18"/>
      <c r="BY45" s="19"/>
      <c r="CA45" s="14"/>
      <c r="CB45" s="16"/>
      <c r="CC45" s="18"/>
      <c r="CD45" s="19"/>
    </row>
    <row r="46" spans="2:82" x14ac:dyDescent="0.55000000000000004">
      <c r="B46" s="179"/>
      <c r="C46" s="186"/>
      <c r="D46" s="194"/>
      <c r="E46" s="163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0.98289473684210527</v>
      </c>
      <c r="S46" s="40">
        <v>0.97675438596491226</v>
      </c>
      <c r="T46" s="41">
        <v>0.97368421052631582</v>
      </c>
      <c r="U46" s="40">
        <v>0.96666666666666667</v>
      </c>
      <c r="V46" s="40">
        <v>0.98179824561403506</v>
      </c>
      <c r="W46" s="40">
        <v>0.9765350877192982</v>
      </c>
      <c r="X46" s="40">
        <v>0.97127192982456145</v>
      </c>
      <c r="Y46" s="40">
        <v>0.96469298245614032</v>
      </c>
      <c r="Z46" s="40">
        <v>0.97872807017543861</v>
      </c>
      <c r="AA46" s="40">
        <v>0.97456140350877196</v>
      </c>
      <c r="AB46" s="40">
        <v>0.96600877192982459</v>
      </c>
      <c r="AC46" s="40">
        <v>0.9609649122807018</v>
      </c>
      <c r="AD46" s="40">
        <v>0.95197368421052631</v>
      </c>
      <c r="AE46" s="40">
        <v>0.93618421052631584</v>
      </c>
      <c r="AF46" s="41">
        <v>0.9263157894736842</v>
      </c>
      <c r="AG46" s="40">
        <v>0.9096491228070176</v>
      </c>
      <c r="AH46" s="40">
        <v>0.94780701754385965</v>
      </c>
      <c r="AI46" s="40">
        <v>0.93223684210526314</v>
      </c>
      <c r="AJ46" s="40">
        <v>0.91776315789473684</v>
      </c>
      <c r="AK46" s="40">
        <v>0.90087719298245617</v>
      </c>
      <c r="AL46" s="40">
        <v>0.93947368421052635</v>
      </c>
      <c r="AM46" s="40">
        <v>0.9263157894736842</v>
      </c>
      <c r="AN46" s="40">
        <v>0.90745614035087718</v>
      </c>
      <c r="AO46" s="40">
        <v>0.88749999999999996</v>
      </c>
      <c r="AP46" s="40">
        <v>0.79232456140350882</v>
      </c>
      <c r="AQ46" s="40">
        <v>0.75307017543859645</v>
      </c>
      <c r="AR46" s="41">
        <v>0.71206140350877201</v>
      </c>
      <c r="AS46" s="40">
        <v>0.64473684210526316</v>
      </c>
      <c r="AT46" s="40">
        <v>0.76052631578947372</v>
      </c>
      <c r="AU46" s="40">
        <v>0.7153508771929824</v>
      </c>
      <c r="AV46" s="40">
        <v>0.64429824561403515</v>
      </c>
      <c r="AW46" s="40">
        <v>0.59364035087719302</v>
      </c>
      <c r="AX46" s="40">
        <v>0.71118421052631575</v>
      </c>
      <c r="AY46" s="40">
        <v>0.65197368421052637</v>
      </c>
      <c r="AZ46" s="40">
        <v>0.5820175438596491</v>
      </c>
      <c r="BA46" s="40">
        <v>0.49890350877192979</v>
      </c>
      <c r="BC46" s="61">
        <v>1</v>
      </c>
      <c r="BD46" s="40">
        <v>0.97127192982456145</v>
      </c>
      <c r="BE46" s="40">
        <v>0.91776315789473684</v>
      </c>
      <c r="BF46" s="62">
        <v>0.64429824561403515</v>
      </c>
      <c r="BG46" s="61">
        <v>1</v>
      </c>
      <c r="BH46" s="40">
        <v>0.91842105263157892</v>
      </c>
      <c r="BI46" s="40">
        <v>0.87960526315789478</v>
      </c>
      <c r="BJ46" s="62">
        <v>0.65120614035087721</v>
      </c>
      <c r="BL46" s="40"/>
      <c r="BM46" s="40"/>
      <c r="BN46" s="40"/>
      <c r="BO46" s="40"/>
      <c r="BQ46" s="20"/>
      <c r="BR46" s="22"/>
      <c r="BS46" s="23"/>
      <c r="BT46" s="24"/>
      <c r="BV46" s="20"/>
      <c r="BW46" s="22"/>
      <c r="BX46" s="23"/>
      <c r="BY46" s="24"/>
      <c r="CA46" s="20"/>
      <c r="CB46" s="22"/>
      <c r="CC46" s="23"/>
      <c r="CD46" s="24"/>
    </row>
    <row r="47" spans="2:82" ht="18" customHeight="1" x14ac:dyDescent="0.55000000000000004">
      <c r="B47" s="179"/>
      <c r="C47" s="184" t="s">
        <v>4</v>
      </c>
      <c r="D47" s="181" t="s">
        <v>3</v>
      </c>
      <c r="E47" s="161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0.99912280701754386</v>
      </c>
      <c r="AQ47" s="88">
        <v>0.99561403508771928</v>
      </c>
      <c r="AR47" s="89">
        <v>0.98596491228070171</v>
      </c>
      <c r="AS47" s="88">
        <v>0.96403508771929824</v>
      </c>
      <c r="AT47" s="88">
        <v>0.99649122807017543</v>
      </c>
      <c r="AU47" s="88">
        <v>0.98859649122807014</v>
      </c>
      <c r="AV47" s="88">
        <v>0.96578947368421053</v>
      </c>
      <c r="AW47" s="88">
        <v>0.93947368421052635</v>
      </c>
      <c r="AX47" s="88">
        <v>0.987719298245614</v>
      </c>
      <c r="AY47" s="88">
        <v>0.97017543859649125</v>
      </c>
      <c r="AZ47" s="88">
        <v>0.93333333333333335</v>
      </c>
      <c r="BA47" s="88">
        <v>0.85789473684210527</v>
      </c>
      <c r="BC47" s="94">
        <v>1</v>
      </c>
      <c r="BD47" s="88">
        <v>1</v>
      </c>
      <c r="BE47" s="88">
        <v>1</v>
      </c>
      <c r="BF47" s="95">
        <v>0.96578947368421053</v>
      </c>
      <c r="BG47" s="94">
        <v>1</v>
      </c>
      <c r="BH47" s="88">
        <v>1</v>
      </c>
      <c r="BI47" s="88">
        <v>1</v>
      </c>
      <c r="BJ47" s="95">
        <v>0.89495614035087723</v>
      </c>
      <c r="BL47" s="88"/>
      <c r="BM47" s="88"/>
      <c r="BN47" s="88"/>
      <c r="BO47" s="88"/>
      <c r="BQ47" s="92"/>
      <c r="BR47" s="92"/>
      <c r="BS47" s="92"/>
      <c r="BT47" s="92"/>
      <c r="BV47" s="92"/>
      <c r="BW47" s="92"/>
      <c r="BX47" s="92"/>
      <c r="BY47" s="92"/>
      <c r="CA47" s="92"/>
      <c r="CB47" s="92"/>
      <c r="CC47" s="92"/>
      <c r="CD47" s="92"/>
    </row>
    <row r="48" spans="2:82" ht="18" customHeight="1" x14ac:dyDescent="0.55000000000000004">
      <c r="B48" s="179"/>
      <c r="C48" s="185"/>
      <c r="D48" s="182"/>
      <c r="E48" s="162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0.96228070175438596</v>
      </c>
      <c r="AQ48" s="90">
        <v>0.94122807017543864</v>
      </c>
      <c r="AR48" s="91">
        <v>0.9096491228070176</v>
      </c>
      <c r="AS48" s="90">
        <v>0.86842105263157898</v>
      </c>
      <c r="AT48" s="90">
        <v>0.94385964912280707</v>
      </c>
      <c r="AU48" s="90">
        <v>0.91491228070175434</v>
      </c>
      <c r="AV48" s="90">
        <v>0.86578947368421055</v>
      </c>
      <c r="AW48" s="90">
        <v>0.82280701754385965</v>
      </c>
      <c r="AX48" s="90">
        <v>0.90263157894736845</v>
      </c>
      <c r="AY48" s="90">
        <v>0.86491228070175441</v>
      </c>
      <c r="AZ48" s="90">
        <v>0.80877192982456136</v>
      </c>
      <c r="BA48" s="90">
        <v>0.72894736842105257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0.86578947368421055</v>
      </c>
      <c r="BG48" s="96">
        <v>1</v>
      </c>
      <c r="BH48" s="90">
        <v>1</v>
      </c>
      <c r="BI48" s="90">
        <v>0.99583333333333335</v>
      </c>
      <c r="BJ48" s="97">
        <v>0.78026315789473688</v>
      </c>
      <c r="BL48" s="90"/>
      <c r="BM48" s="90"/>
      <c r="BN48" s="90"/>
      <c r="BO48" s="90"/>
      <c r="BQ48" s="90"/>
      <c r="BR48" s="90"/>
      <c r="BS48" s="90"/>
      <c r="BT48" s="90"/>
      <c r="BV48" s="90"/>
      <c r="BW48" s="90"/>
      <c r="BX48" s="90"/>
      <c r="BY48" s="90"/>
      <c r="CA48" s="90"/>
      <c r="CB48" s="90"/>
      <c r="CC48" s="90"/>
      <c r="CD48" s="90"/>
    </row>
    <row r="49" spans="2:83" ht="18" customHeight="1" x14ac:dyDescent="0.55000000000000004">
      <c r="B49" s="179"/>
      <c r="C49" s="185"/>
      <c r="D49" s="183"/>
      <c r="E49" s="163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1</v>
      </c>
      <c r="S49" s="92">
        <v>1</v>
      </c>
      <c r="T49" s="93">
        <v>0.99824561403508771</v>
      </c>
      <c r="U49" s="92">
        <v>0.99736842105263157</v>
      </c>
      <c r="V49" s="92">
        <v>1</v>
      </c>
      <c r="W49" s="92">
        <v>1</v>
      </c>
      <c r="X49" s="92">
        <v>0.99912280701754386</v>
      </c>
      <c r="Y49" s="92">
        <v>0.99824561403508771</v>
      </c>
      <c r="Z49" s="92">
        <v>1</v>
      </c>
      <c r="AA49" s="92">
        <v>1</v>
      </c>
      <c r="AB49" s="92">
        <v>0.99736842105263157</v>
      </c>
      <c r="AC49" s="92">
        <v>0.99561403508771928</v>
      </c>
      <c r="AD49" s="92">
        <v>0.98508771929824557</v>
      </c>
      <c r="AE49" s="92">
        <v>0.98245614035087714</v>
      </c>
      <c r="AF49" s="93">
        <v>0.97807017543859653</v>
      </c>
      <c r="AG49" s="92">
        <v>0.9692982456140351</v>
      </c>
      <c r="AH49" s="92">
        <v>0.98421052631578942</v>
      </c>
      <c r="AI49" s="92">
        <v>0.98245614035087714</v>
      </c>
      <c r="AJ49" s="92">
        <v>0.97368421052631582</v>
      </c>
      <c r="AK49" s="92">
        <v>0.96403508771929824</v>
      </c>
      <c r="AL49" s="92">
        <v>0.98157894736842111</v>
      </c>
      <c r="AM49" s="92">
        <v>0.97456140350877196</v>
      </c>
      <c r="AN49" s="92">
        <v>0.96228070175438596</v>
      </c>
      <c r="AO49" s="92">
        <v>0.94210526315789478</v>
      </c>
      <c r="AP49" s="92">
        <v>0.85175438596491226</v>
      </c>
      <c r="AQ49" s="92">
        <v>0.82017543859649122</v>
      </c>
      <c r="AR49" s="93">
        <v>0.77982456140350875</v>
      </c>
      <c r="AS49" s="92">
        <v>0.73947368421052628</v>
      </c>
      <c r="AT49" s="92">
        <v>0.82192982456140351</v>
      </c>
      <c r="AU49" s="92">
        <v>0.78157894736842104</v>
      </c>
      <c r="AV49" s="92">
        <v>0.73508771929824568</v>
      </c>
      <c r="AW49" s="92">
        <v>0.69736842105263164</v>
      </c>
      <c r="AX49" s="92">
        <v>0.76052631578947372</v>
      </c>
      <c r="AY49" s="92">
        <v>0.72543859649122799</v>
      </c>
      <c r="AZ49" s="92">
        <v>0.67105263157894735</v>
      </c>
      <c r="BA49" s="92">
        <v>0.58421052631578951</v>
      </c>
      <c r="BC49" s="98">
        <v>1</v>
      </c>
      <c r="BD49" s="92">
        <v>0.99912280701754386</v>
      </c>
      <c r="BE49" s="92">
        <v>0.97368421052631582</v>
      </c>
      <c r="BF49" s="99">
        <v>0.73508771929824568</v>
      </c>
      <c r="BG49" s="98">
        <v>1</v>
      </c>
      <c r="BH49" s="92">
        <v>0.99934210526315792</v>
      </c>
      <c r="BI49" s="92">
        <v>0.95877192982456139</v>
      </c>
      <c r="BJ49" s="99">
        <v>0.64100877192982453</v>
      </c>
      <c r="BL49" s="92"/>
      <c r="BM49" s="92"/>
      <c r="BN49" s="92"/>
      <c r="BO49" s="92"/>
      <c r="BQ49" s="88"/>
      <c r="BR49" s="88"/>
      <c r="BS49" s="88"/>
      <c r="BT49" s="88"/>
      <c r="BV49" s="88"/>
      <c r="BW49" s="88"/>
      <c r="BX49" s="88"/>
      <c r="BY49" s="88"/>
      <c r="CA49" s="88"/>
      <c r="CB49" s="88"/>
      <c r="CC49" s="88"/>
      <c r="CD49" s="88"/>
    </row>
    <row r="50" spans="2:83" ht="18" customHeight="1" x14ac:dyDescent="0.55000000000000004">
      <c r="B50" s="179"/>
      <c r="C50" s="185"/>
      <c r="D50" s="181" t="s">
        <v>2</v>
      </c>
      <c r="E50" s="161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1</v>
      </c>
      <c r="S50" s="88">
        <v>0.99736842105263157</v>
      </c>
      <c r="T50" s="89">
        <v>0.98421052631578942</v>
      </c>
      <c r="U50" s="88">
        <v>0.95994152046783621</v>
      </c>
      <c r="V50" s="88">
        <v>1</v>
      </c>
      <c r="W50" s="88">
        <v>0.99883040935672518</v>
      </c>
      <c r="X50" s="88">
        <v>0.98128654970760232</v>
      </c>
      <c r="Y50" s="88">
        <v>0.95847953216374271</v>
      </c>
      <c r="Z50" s="88">
        <v>1</v>
      </c>
      <c r="AA50" s="88">
        <v>1</v>
      </c>
      <c r="AB50" s="88">
        <v>0.99035087719298243</v>
      </c>
      <c r="AC50" s="88">
        <v>0.94444444444444442</v>
      </c>
      <c r="AD50" s="88">
        <v>0.99912280701754386</v>
      </c>
      <c r="AE50" s="88">
        <v>0.99649122807017543</v>
      </c>
      <c r="AF50" s="89">
        <v>0.98216374269005846</v>
      </c>
      <c r="AG50" s="88">
        <v>0.9570175438596491</v>
      </c>
      <c r="AH50" s="88">
        <v>1</v>
      </c>
      <c r="AI50" s="88">
        <v>0.99824561403508771</v>
      </c>
      <c r="AJ50" s="88">
        <v>0.97923976608187135</v>
      </c>
      <c r="AK50" s="88">
        <v>0.95467836257309946</v>
      </c>
      <c r="AL50" s="88">
        <v>1</v>
      </c>
      <c r="AM50" s="88">
        <v>0.99941520467836253</v>
      </c>
      <c r="AN50" s="88">
        <v>0.98888888888888893</v>
      </c>
      <c r="AO50" s="88">
        <v>0.93742690058479528</v>
      </c>
      <c r="AP50" s="88">
        <v>0.98654970760233918</v>
      </c>
      <c r="AQ50" s="88">
        <v>0.96198830409356728</v>
      </c>
      <c r="AR50" s="89">
        <v>0.92514619883040938</v>
      </c>
      <c r="AS50" s="88">
        <v>0.87046783625730995</v>
      </c>
      <c r="AT50" s="88">
        <v>0.98040935672514617</v>
      </c>
      <c r="AU50" s="88">
        <v>0.94970760233918128</v>
      </c>
      <c r="AV50" s="88">
        <v>0.8941520467836257</v>
      </c>
      <c r="AW50" s="88">
        <v>0.83947368421052637</v>
      </c>
      <c r="AX50" s="88">
        <v>0.96520467836257307</v>
      </c>
      <c r="AY50" s="88">
        <v>0.92426900584795324</v>
      </c>
      <c r="AZ50" s="88">
        <v>0.86169590643274852</v>
      </c>
      <c r="BA50" s="88">
        <v>0.75233918128654964</v>
      </c>
      <c r="BC50" s="94">
        <v>1</v>
      </c>
      <c r="BD50" s="88">
        <v>0.98128654970760232</v>
      </c>
      <c r="BE50" s="88">
        <v>0.97923976608187135</v>
      </c>
      <c r="BF50" s="95">
        <v>0.8941520467836257</v>
      </c>
      <c r="BG50" s="94">
        <v>1</v>
      </c>
      <c r="BH50" s="88">
        <v>0.98245614035087714</v>
      </c>
      <c r="BI50" s="88">
        <v>0.98114035087719298</v>
      </c>
      <c r="BJ50" s="95">
        <v>0.91228070175438591</v>
      </c>
      <c r="BL50" s="88"/>
      <c r="BM50" s="88"/>
      <c r="BN50" s="88"/>
      <c r="BO50" s="88"/>
      <c r="BQ50" s="92"/>
      <c r="BR50" s="92"/>
      <c r="BS50" s="92"/>
      <c r="BT50" s="92"/>
      <c r="BV50" s="92"/>
      <c r="BW50" s="92"/>
      <c r="BX50" s="92"/>
      <c r="BY50" s="92"/>
      <c r="CA50" s="92"/>
      <c r="CB50" s="92"/>
      <c r="CC50" s="92"/>
      <c r="CD50" s="92"/>
    </row>
    <row r="51" spans="2:83" ht="18" customHeight="1" x14ac:dyDescent="0.55000000000000004">
      <c r="B51" s="179"/>
      <c r="C51" s="185"/>
      <c r="D51" s="182"/>
      <c r="E51" s="162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0.96520467836257307</v>
      </c>
      <c r="S51" s="90">
        <v>0.94766081871345031</v>
      </c>
      <c r="T51" s="91">
        <v>0.91374269005847952</v>
      </c>
      <c r="U51" s="90">
        <v>0.86549707602339176</v>
      </c>
      <c r="V51" s="90">
        <v>0.97017543859649125</v>
      </c>
      <c r="W51" s="90">
        <v>0.9494152046783626</v>
      </c>
      <c r="X51" s="90">
        <v>0.9002923976608187</v>
      </c>
      <c r="Y51" s="90">
        <v>0.85438596491228069</v>
      </c>
      <c r="Z51" s="90">
        <v>0.97251461988304089</v>
      </c>
      <c r="AA51" s="90">
        <v>0.94766081871345031</v>
      </c>
      <c r="AB51" s="90">
        <v>0.90116959064327484</v>
      </c>
      <c r="AC51" s="90">
        <v>0.82222222222222219</v>
      </c>
      <c r="AD51" s="90">
        <v>0.96432748538011692</v>
      </c>
      <c r="AE51" s="90">
        <v>0.94356725146198828</v>
      </c>
      <c r="AF51" s="91">
        <v>0.90789473684210531</v>
      </c>
      <c r="AG51" s="90">
        <v>0.85906432748538009</v>
      </c>
      <c r="AH51" s="90">
        <v>0.96871345029239764</v>
      </c>
      <c r="AI51" s="90">
        <v>0.94619883040935671</v>
      </c>
      <c r="AJ51" s="90">
        <v>0.89385964912280702</v>
      </c>
      <c r="AK51" s="90">
        <v>0.84269005847953216</v>
      </c>
      <c r="AL51" s="90">
        <v>0.9692982456140351</v>
      </c>
      <c r="AM51" s="90">
        <v>0.94415204678362574</v>
      </c>
      <c r="AN51" s="90">
        <v>0.8926900584795322</v>
      </c>
      <c r="AO51" s="90">
        <v>0.81169590643274847</v>
      </c>
      <c r="AP51" s="90">
        <v>0.91695906432748542</v>
      </c>
      <c r="AQ51" s="90">
        <v>0.88304093567251463</v>
      </c>
      <c r="AR51" s="91">
        <v>0.83684210526315783</v>
      </c>
      <c r="AS51" s="90">
        <v>0.75847953216374275</v>
      </c>
      <c r="AT51" s="90">
        <v>0.90380116959064327</v>
      </c>
      <c r="AU51" s="90">
        <v>0.86140350877192984</v>
      </c>
      <c r="AV51" s="90">
        <v>0.78274853801169586</v>
      </c>
      <c r="AW51" s="90">
        <v>0.71725146198830414</v>
      </c>
      <c r="AX51" s="90">
        <v>0.86403508771929827</v>
      </c>
      <c r="AY51" s="90">
        <v>0.81198830409356726</v>
      </c>
      <c r="AZ51" s="90">
        <v>0.73391812865497075</v>
      </c>
      <c r="BA51" s="90">
        <v>0.62163742690058488</v>
      </c>
      <c r="BC51" s="96">
        <f t="shared" si="4"/>
        <v>1</v>
      </c>
      <c r="BD51" s="90">
        <f t="shared" si="5"/>
        <v>0.9002923976608187</v>
      </c>
      <c r="BE51" s="90">
        <f t="shared" si="6"/>
        <v>0.89385964912280702</v>
      </c>
      <c r="BF51" s="97">
        <f t="shared" si="7"/>
        <v>0.78274853801169586</v>
      </c>
      <c r="BG51" s="96">
        <v>1</v>
      </c>
      <c r="BH51" s="90">
        <v>0.91885964912280704</v>
      </c>
      <c r="BI51" s="90">
        <v>0.91557017543859653</v>
      </c>
      <c r="BJ51" s="97">
        <v>0.80263157894736836</v>
      </c>
      <c r="BL51" s="90"/>
      <c r="BM51" s="90"/>
      <c r="BN51" s="90"/>
      <c r="BO51" s="90"/>
      <c r="BQ51" s="90"/>
      <c r="BR51" s="90"/>
      <c r="BS51" s="90"/>
      <c r="BT51" s="90"/>
      <c r="BV51" s="90"/>
      <c r="BW51" s="90"/>
      <c r="BX51" s="90"/>
      <c r="BY51" s="90"/>
      <c r="CA51" s="90"/>
      <c r="CB51" s="90"/>
      <c r="CC51" s="90"/>
      <c r="CD51" s="90"/>
    </row>
    <row r="52" spans="2:83" ht="18" customHeight="1" x14ac:dyDescent="0.55000000000000004">
      <c r="B52" s="179"/>
      <c r="C52" s="185"/>
      <c r="D52" s="183"/>
      <c r="E52" s="163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0.85555555555555562</v>
      </c>
      <c r="S52" s="92">
        <v>0.82456140350877194</v>
      </c>
      <c r="T52" s="93">
        <v>0.77251461988304093</v>
      </c>
      <c r="U52" s="92">
        <v>0.71754385964912282</v>
      </c>
      <c r="V52" s="92">
        <v>0.84707602339181287</v>
      </c>
      <c r="W52" s="92">
        <v>0.80935672514619883</v>
      </c>
      <c r="X52" s="92">
        <v>0.73859649122807025</v>
      </c>
      <c r="Y52" s="92">
        <v>0.69093567251461985</v>
      </c>
      <c r="Z52" s="92">
        <v>0.83099415204678362</v>
      </c>
      <c r="AA52" s="92">
        <v>0.78274853801169586</v>
      </c>
      <c r="AB52" s="92">
        <v>0.72017543859649125</v>
      </c>
      <c r="AC52" s="92">
        <v>0.64473684210526316</v>
      </c>
      <c r="AD52" s="92">
        <v>0.86257309941520466</v>
      </c>
      <c r="AE52" s="92">
        <v>0.83245614035087723</v>
      </c>
      <c r="AF52" s="93">
        <v>0.77953216374269008</v>
      </c>
      <c r="AG52" s="92">
        <v>0.72485380116959064</v>
      </c>
      <c r="AH52" s="92">
        <v>0.8558479532163743</v>
      </c>
      <c r="AI52" s="92">
        <v>0.81578947368421051</v>
      </c>
      <c r="AJ52" s="92">
        <v>0.74736842105263157</v>
      </c>
      <c r="AK52" s="92">
        <v>0.70350877192982453</v>
      </c>
      <c r="AL52" s="92">
        <v>0.83684210526315783</v>
      </c>
      <c r="AM52" s="92">
        <v>0.79181286549707597</v>
      </c>
      <c r="AN52" s="92">
        <v>0.73187134502923978</v>
      </c>
      <c r="AO52" s="92">
        <v>0.66052631578947363</v>
      </c>
      <c r="AP52" s="92">
        <v>0.80380116959064329</v>
      </c>
      <c r="AQ52" s="92">
        <v>0.76023391812865504</v>
      </c>
      <c r="AR52" s="93">
        <v>0.70204678362573092</v>
      </c>
      <c r="AS52" s="92">
        <v>0.62836257309941512</v>
      </c>
      <c r="AT52" s="92">
        <v>0.77923976608187129</v>
      </c>
      <c r="AU52" s="92">
        <v>0.72543859649122799</v>
      </c>
      <c r="AV52" s="92">
        <v>0.64327485380116967</v>
      </c>
      <c r="AW52" s="92">
        <v>0.57690058479532169</v>
      </c>
      <c r="AX52" s="92">
        <v>0.73216374269005846</v>
      </c>
      <c r="AY52" s="92">
        <v>0.66695906432748542</v>
      </c>
      <c r="AZ52" s="92">
        <v>0.57865497076023398</v>
      </c>
      <c r="BA52" s="92">
        <v>0.49415204678362568</v>
      </c>
      <c r="BC52" s="98">
        <v>1</v>
      </c>
      <c r="BD52" s="92">
        <v>0.73859649122807025</v>
      </c>
      <c r="BE52" s="92">
        <v>0.74736842105263157</v>
      </c>
      <c r="BF52" s="99">
        <v>0.64327485380116967</v>
      </c>
      <c r="BG52" s="98">
        <v>1</v>
      </c>
      <c r="BH52" s="92">
        <v>0.79144736842105257</v>
      </c>
      <c r="BI52" s="92">
        <v>0.80789473684210522</v>
      </c>
      <c r="BJ52" s="99">
        <v>0.66271929824561404</v>
      </c>
      <c r="BL52" s="92"/>
      <c r="BM52" s="92"/>
      <c r="BN52" s="92"/>
      <c r="BO52" s="92"/>
      <c r="BQ52" s="88"/>
      <c r="BR52" s="88"/>
      <c r="BS52" s="88"/>
      <c r="BT52" s="88"/>
      <c r="BV52" s="88"/>
      <c r="BW52" s="88"/>
      <c r="BX52" s="88"/>
      <c r="BY52" s="88"/>
      <c r="CA52" s="88"/>
      <c r="CB52" s="88"/>
      <c r="CC52" s="88"/>
      <c r="CD52" s="88"/>
    </row>
    <row r="53" spans="2:83" ht="18" customHeight="1" x14ac:dyDescent="0.55000000000000004">
      <c r="B53" s="179"/>
      <c r="C53" s="185"/>
      <c r="D53" s="181" t="s">
        <v>1</v>
      </c>
      <c r="E53" s="161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1</v>
      </c>
      <c r="T53" s="89">
        <v>0.99364035087719293</v>
      </c>
      <c r="U53" s="88">
        <v>0.96798245614035083</v>
      </c>
      <c r="V53" s="88">
        <v>1</v>
      </c>
      <c r="W53" s="88">
        <v>0.99934210526315792</v>
      </c>
      <c r="X53" s="88">
        <v>0.99144736842105263</v>
      </c>
      <c r="Y53" s="88">
        <v>0.96381578947368418</v>
      </c>
      <c r="Z53" s="88">
        <v>1</v>
      </c>
      <c r="AA53" s="88">
        <v>0.99934210526315792</v>
      </c>
      <c r="AB53" s="88">
        <v>0.98991228070175441</v>
      </c>
      <c r="AC53" s="88">
        <v>0.92785087719298243</v>
      </c>
      <c r="AD53" s="88">
        <v>1</v>
      </c>
      <c r="AE53" s="88">
        <v>1</v>
      </c>
      <c r="AF53" s="89">
        <v>0.99342105263157898</v>
      </c>
      <c r="AG53" s="88">
        <v>0.96600877192982459</v>
      </c>
      <c r="AH53" s="88">
        <v>1</v>
      </c>
      <c r="AI53" s="88">
        <v>0.99912280701754386</v>
      </c>
      <c r="AJ53" s="88">
        <v>0.98991228070175441</v>
      </c>
      <c r="AK53" s="88">
        <v>0.96140350877192982</v>
      </c>
      <c r="AL53" s="88">
        <v>1</v>
      </c>
      <c r="AM53" s="88">
        <v>0.99890350877192979</v>
      </c>
      <c r="AN53" s="88">
        <v>0.9888157894736842</v>
      </c>
      <c r="AO53" s="88">
        <v>0.92258771929824568</v>
      </c>
      <c r="AP53" s="88">
        <v>0.99298245614035086</v>
      </c>
      <c r="AQ53" s="88">
        <v>0.97105263157894739</v>
      </c>
      <c r="AR53" s="89">
        <v>0.9375</v>
      </c>
      <c r="AS53" s="88">
        <v>0.88684210526315788</v>
      </c>
      <c r="AT53" s="88">
        <v>0.98640350877192984</v>
      </c>
      <c r="AU53" s="88">
        <v>0.95460526315789473</v>
      </c>
      <c r="AV53" s="88">
        <v>0.9096491228070176</v>
      </c>
      <c r="AW53" s="88">
        <v>0.85241228070175445</v>
      </c>
      <c r="AX53" s="88">
        <v>0.9721491228070176</v>
      </c>
      <c r="AY53" s="88">
        <v>0.93596491228070178</v>
      </c>
      <c r="AZ53" s="88">
        <v>0.86622807017543857</v>
      </c>
      <c r="BA53" s="88">
        <v>0.76907894736842108</v>
      </c>
      <c r="BC53" s="94">
        <v>1</v>
      </c>
      <c r="BD53" s="88">
        <v>0.99144736842105263</v>
      </c>
      <c r="BE53" s="88">
        <v>0.98991228070175441</v>
      </c>
      <c r="BF53" s="95">
        <v>0.9096491228070176</v>
      </c>
      <c r="BG53" s="94">
        <v>1</v>
      </c>
      <c r="BH53" s="88">
        <v>0.98728070175438598</v>
      </c>
      <c r="BI53" s="88">
        <v>0.98552631578947369</v>
      </c>
      <c r="BJ53" s="95">
        <v>0.90449561403508771</v>
      </c>
      <c r="BL53" s="88"/>
      <c r="BM53" s="88"/>
      <c r="BN53" s="88"/>
      <c r="BO53" s="88"/>
      <c r="BQ53" s="92"/>
      <c r="BR53" s="92"/>
      <c r="BS53" s="92"/>
      <c r="BT53" s="92"/>
      <c r="BV53" s="92"/>
      <c r="BW53" s="92"/>
      <c r="BX53" s="92"/>
      <c r="BY53" s="92"/>
      <c r="CA53" s="92"/>
      <c r="CB53" s="92"/>
      <c r="CC53" s="92"/>
      <c r="CD53" s="92"/>
    </row>
    <row r="54" spans="2:83" ht="18" customHeight="1" x14ac:dyDescent="0.55000000000000004">
      <c r="B54" s="179"/>
      <c r="C54" s="185"/>
      <c r="D54" s="182"/>
      <c r="E54" s="162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0.97741228070175434</v>
      </c>
      <c r="S54" s="90">
        <v>0.95307017543859651</v>
      </c>
      <c r="T54" s="91">
        <v>0.92478070175438598</v>
      </c>
      <c r="U54" s="90">
        <v>0.86907894736842106</v>
      </c>
      <c r="V54" s="90">
        <v>0.97872807017543861</v>
      </c>
      <c r="W54" s="90">
        <v>0.9486842105263158</v>
      </c>
      <c r="X54" s="90">
        <v>0.91030701754385968</v>
      </c>
      <c r="Y54" s="90">
        <v>0.85350877192982455</v>
      </c>
      <c r="Z54" s="90">
        <v>0.97499999999999998</v>
      </c>
      <c r="AA54" s="90">
        <v>0.94605263157894737</v>
      </c>
      <c r="AB54" s="90">
        <v>0.89320175438596494</v>
      </c>
      <c r="AC54" s="90">
        <v>0.81995614035087716</v>
      </c>
      <c r="AD54" s="90">
        <v>0.97697368421052633</v>
      </c>
      <c r="AE54" s="90">
        <v>0.95219298245614037</v>
      </c>
      <c r="AF54" s="91">
        <v>0.92324561403508776</v>
      </c>
      <c r="AG54" s="90">
        <v>0.86557017543859649</v>
      </c>
      <c r="AH54" s="90">
        <v>0.97763157894736841</v>
      </c>
      <c r="AI54" s="90">
        <v>0.94758771929824559</v>
      </c>
      <c r="AJ54" s="90">
        <v>0.91008771929824561</v>
      </c>
      <c r="AK54" s="90">
        <v>0.85109649122807018</v>
      </c>
      <c r="AL54" s="90">
        <v>0.97390350877192977</v>
      </c>
      <c r="AM54" s="90">
        <v>0.94605263157894737</v>
      </c>
      <c r="AN54" s="90">
        <v>0.88881578947368423</v>
      </c>
      <c r="AO54" s="90">
        <v>0.81666666666666665</v>
      </c>
      <c r="AP54" s="90">
        <v>0.93530701754385959</v>
      </c>
      <c r="AQ54" s="90">
        <v>0.90153508771929824</v>
      </c>
      <c r="AR54" s="91">
        <v>0.85855263157894735</v>
      </c>
      <c r="AS54" s="90">
        <v>0.77609649122807012</v>
      </c>
      <c r="AT54" s="90">
        <v>0.92192982456140349</v>
      </c>
      <c r="AU54" s="90">
        <v>0.87543859649122813</v>
      </c>
      <c r="AV54" s="90">
        <v>0.80087719298245608</v>
      </c>
      <c r="AW54" s="90">
        <v>0.73289473684210527</v>
      </c>
      <c r="AX54" s="90">
        <v>0.88026315789473686</v>
      </c>
      <c r="AY54" s="90">
        <v>0.82631578947368423</v>
      </c>
      <c r="AZ54" s="90">
        <v>0.7416666666666667</v>
      </c>
      <c r="BA54" s="90">
        <v>0.63925438596491224</v>
      </c>
      <c r="BC54" s="96">
        <f t="shared" si="4"/>
        <v>1</v>
      </c>
      <c r="BD54" s="90">
        <f t="shared" si="5"/>
        <v>0.91030701754385968</v>
      </c>
      <c r="BE54" s="90">
        <f t="shared" si="6"/>
        <v>0.91008771929824561</v>
      </c>
      <c r="BF54" s="97">
        <f t="shared" si="7"/>
        <v>0.80087719298245608</v>
      </c>
      <c r="BG54" s="96">
        <v>1</v>
      </c>
      <c r="BH54" s="90">
        <v>0.92500000000000004</v>
      </c>
      <c r="BI54" s="90">
        <v>0.91524122807017538</v>
      </c>
      <c r="BJ54" s="97">
        <v>0.79550438596491224</v>
      </c>
      <c r="BL54" s="90"/>
      <c r="BM54" s="90"/>
      <c r="BN54" s="90"/>
      <c r="BO54" s="90"/>
      <c r="BQ54" s="90"/>
      <c r="BR54" s="90"/>
      <c r="BS54" s="90"/>
      <c r="BT54" s="90"/>
      <c r="BV54" s="90"/>
      <c r="BW54" s="90"/>
      <c r="BX54" s="90"/>
      <c r="BY54" s="90"/>
      <c r="CA54" s="90"/>
      <c r="CB54" s="90"/>
      <c r="CC54" s="90"/>
      <c r="CD54" s="90"/>
    </row>
    <row r="55" spans="2:83" ht="18" customHeight="1" x14ac:dyDescent="0.55000000000000004">
      <c r="B55" s="179"/>
      <c r="C55" s="186"/>
      <c r="D55" s="183"/>
      <c r="E55" s="163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0.88684210526315788</v>
      </c>
      <c r="S55" s="92">
        <v>0.84978070175438591</v>
      </c>
      <c r="T55" s="93">
        <v>0.79671052631578942</v>
      </c>
      <c r="U55" s="92">
        <v>0.73464912280701755</v>
      </c>
      <c r="V55" s="92">
        <v>0.87412280701754386</v>
      </c>
      <c r="W55" s="92">
        <v>0.82828947368421058</v>
      </c>
      <c r="X55" s="92">
        <v>0.76008771929824559</v>
      </c>
      <c r="Y55" s="92">
        <v>0.71118421052631575</v>
      </c>
      <c r="Z55" s="92">
        <v>0.85328947368421049</v>
      </c>
      <c r="AA55" s="92">
        <v>0.79978070175438598</v>
      </c>
      <c r="AB55" s="92">
        <v>0.73399122807017547</v>
      </c>
      <c r="AC55" s="92">
        <v>0.66447368421052633</v>
      </c>
      <c r="AD55" s="92">
        <v>0.88903508771929829</v>
      </c>
      <c r="AE55" s="92">
        <v>0.85263157894736841</v>
      </c>
      <c r="AF55" s="93">
        <v>0.79890350877192984</v>
      </c>
      <c r="AG55" s="92">
        <v>0.73815789473684212</v>
      </c>
      <c r="AH55" s="92">
        <v>0.87850877192982457</v>
      </c>
      <c r="AI55" s="92">
        <v>0.83223684210526316</v>
      </c>
      <c r="AJ55" s="92">
        <v>0.76271929824561402</v>
      </c>
      <c r="AK55" s="92">
        <v>0.71600877192982459</v>
      </c>
      <c r="AL55" s="92">
        <v>0.8576754385964912</v>
      </c>
      <c r="AM55" s="92">
        <v>0.80438596491228065</v>
      </c>
      <c r="AN55" s="92">
        <v>0.74100877192982462</v>
      </c>
      <c r="AO55" s="92">
        <v>0.67061403508771933</v>
      </c>
      <c r="AP55" s="92">
        <v>0.82499999999999996</v>
      </c>
      <c r="AQ55" s="92">
        <v>0.7846491228070176</v>
      </c>
      <c r="AR55" s="93">
        <v>0.71491228070175439</v>
      </c>
      <c r="AS55" s="92">
        <v>0.64385964912280702</v>
      </c>
      <c r="AT55" s="92">
        <v>0.80285087719298243</v>
      </c>
      <c r="AU55" s="92">
        <v>0.73399122807017547</v>
      </c>
      <c r="AV55" s="92">
        <v>0.65899122807017541</v>
      </c>
      <c r="AW55" s="92">
        <v>0.59868421052631582</v>
      </c>
      <c r="AX55" s="92">
        <v>0.7416666666666667</v>
      </c>
      <c r="AY55" s="92">
        <v>0.67390350877192984</v>
      </c>
      <c r="AZ55" s="92">
        <v>0.59517543859649125</v>
      </c>
      <c r="BA55" s="92">
        <v>0.51162280701754392</v>
      </c>
      <c r="BC55" s="98">
        <v>1</v>
      </c>
      <c r="BD55" s="92">
        <v>0.76008771929824559</v>
      </c>
      <c r="BE55" s="92">
        <v>0.76271929824561402</v>
      </c>
      <c r="BF55" s="99">
        <v>0.65899122807017541</v>
      </c>
      <c r="BG55" s="98">
        <v>1</v>
      </c>
      <c r="BH55" s="92">
        <v>0.80482456140350878</v>
      </c>
      <c r="BI55" s="92">
        <v>0.79473684210526319</v>
      </c>
      <c r="BJ55" s="99">
        <v>0.65142543859649127</v>
      </c>
      <c r="BL55" s="92"/>
      <c r="BM55" s="92"/>
      <c r="BN55" s="92"/>
      <c r="BO55" s="92"/>
      <c r="BQ55" s="88"/>
      <c r="BR55" s="88"/>
      <c r="BS55" s="88"/>
      <c r="BT55" s="88"/>
      <c r="BV55" s="88"/>
      <c r="BW55" s="88"/>
      <c r="BX55" s="88"/>
      <c r="BY55" s="88"/>
      <c r="CA55" s="88"/>
      <c r="CB55" s="88"/>
      <c r="CC55" s="88"/>
      <c r="CD55" s="88"/>
    </row>
    <row r="56" spans="2:83" x14ac:dyDescent="0.55000000000000004">
      <c r="B56" s="179"/>
      <c r="C56" s="187" t="s">
        <v>0</v>
      </c>
      <c r="D56" s="188"/>
      <c r="E56" s="161" t="s">
        <v>24</v>
      </c>
      <c r="F56" s="25">
        <v>6227.3195999999998</v>
      </c>
      <c r="G56" s="26">
        <v>7257.2076000000006</v>
      </c>
      <c r="H56" s="25">
        <v>8705.6388000000006</v>
      </c>
      <c r="I56" s="25">
        <v>10836.611999999999</v>
      </c>
      <c r="J56" s="25">
        <v>6554.6244000000006</v>
      </c>
      <c r="K56" s="25">
        <v>7771.4207999999999</v>
      </c>
      <c r="L56" s="25">
        <v>9669.1536000000015</v>
      </c>
      <c r="M56" s="25">
        <v>11446.5852</v>
      </c>
      <c r="N56" s="25">
        <v>7182.8892000000005</v>
      </c>
      <c r="O56" s="25">
        <v>8421.1955999999991</v>
      </c>
      <c r="P56" s="25">
        <v>10298.4624</v>
      </c>
      <c r="Q56" s="25">
        <v>13086.421200000001</v>
      </c>
      <c r="R56" s="25">
        <v>5330.3760000000002</v>
      </c>
      <c r="S56" s="25">
        <v>6186.6143999999995</v>
      </c>
      <c r="T56" s="25">
        <v>7348.5828000000001</v>
      </c>
      <c r="U56" s="25">
        <v>9047.9772000000012</v>
      </c>
      <c r="V56" s="25">
        <v>5673.9852000000001</v>
      </c>
      <c r="W56" s="25">
        <v>6754.8347999999996</v>
      </c>
      <c r="X56" s="25">
        <v>8233.2000000000007</v>
      </c>
      <c r="Y56" s="25">
        <v>9658.8683999999994</v>
      </c>
      <c r="Z56" s="25">
        <v>6317.2871999999988</v>
      </c>
      <c r="AA56" s="25">
        <v>7388.4923999999992</v>
      </c>
      <c r="AB56" s="25">
        <v>8963.6795999999995</v>
      </c>
      <c r="AC56" s="25">
        <v>11320.5924</v>
      </c>
      <c r="AD56" s="25">
        <v>5146.8191999999999</v>
      </c>
      <c r="AE56" s="25">
        <v>5953.8852000000006</v>
      </c>
      <c r="AF56" s="25">
        <v>7024.8923999999997</v>
      </c>
      <c r="AG56" s="25">
        <v>8613.3492000000006</v>
      </c>
      <c r="AH56" s="25">
        <v>5490.4356000000007</v>
      </c>
      <c r="AI56" s="25">
        <v>6504.3108000000002</v>
      </c>
      <c r="AJ56" s="25">
        <v>7896.1679999999997</v>
      </c>
      <c r="AK56" s="25">
        <v>9214.8552</v>
      </c>
      <c r="AL56" s="25">
        <v>6105.4415999999992</v>
      </c>
      <c r="AM56" s="25">
        <v>7113.3047999999999</v>
      </c>
      <c r="AN56" s="25">
        <v>8620.1171999999988</v>
      </c>
      <c r="AO56" s="25">
        <v>10856.196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9669.1536000000015</v>
      </c>
      <c r="BD56" s="25">
        <f t="shared" si="5"/>
        <v>8233.2000000000007</v>
      </c>
      <c r="BE56" s="25">
        <f t="shared" si="6"/>
        <v>7896.1679999999997</v>
      </c>
      <c r="BF56" s="64">
        <f t="shared" si="7"/>
        <v>0</v>
      </c>
      <c r="BG56" s="63">
        <v>9661.2551999999996</v>
      </c>
      <c r="BH56" s="25">
        <v>7168.9679999999998</v>
      </c>
      <c r="BI56" s="25">
        <v>7098.3720000000003</v>
      </c>
      <c r="BJ56" s="64">
        <v>0</v>
      </c>
      <c r="BL56" s="25">
        <v>12526.6824</v>
      </c>
      <c r="BM56" s="25">
        <v>10116.716400000001</v>
      </c>
      <c r="BN56" s="25">
        <v>9518.5727999999981</v>
      </c>
      <c r="BO56" s="25">
        <v>0</v>
      </c>
      <c r="BQ56" s="25">
        <v>12285.504000000001</v>
      </c>
      <c r="BR56" s="25">
        <v>10683.075600000002</v>
      </c>
      <c r="BS56" s="25">
        <v>10234.9692</v>
      </c>
      <c r="BT56" s="25">
        <v>0</v>
      </c>
      <c r="BV56" s="25">
        <v>7270.0775999999996</v>
      </c>
      <c r="BW56" s="25">
        <v>6188.5224000000007</v>
      </c>
      <c r="BX56" s="25">
        <v>5962.3272000000006</v>
      </c>
      <c r="BY56" s="25">
        <v>0</v>
      </c>
      <c r="CA56" s="25">
        <v>7392.9276</v>
      </c>
      <c r="CB56" s="25">
        <v>6407.2367999999997</v>
      </c>
      <c r="CC56" s="25">
        <v>6179.7888000000003</v>
      </c>
      <c r="CD56" s="25">
        <v>0</v>
      </c>
    </row>
    <row r="57" spans="2:83" ht="18.5" thickBot="1" x14ac:dyDescent="0.6">
      <c r="B57" s="180"/>
      <c r="C57" s="189"/>
      <c r="D57" s="190"/>
      <c r="E57" s="163" t="s">
        <v>25</v>
      </c>
      <c r="F57" s="27">
        <v>51.864075955692513</v>
      </c>
      <c r="G57" s="28">
        <v>60.441472474389947</v>
      </c>
      <c r="H57" s="27">
        <v>72.504695594236708</v>
      </c>
      <c r="I57" s="27">
        <v>90.252452735904058</v>
      </c>
      <c r="J57" s="27">
        <v>54.590025818272686</v>
      </c>
      <c r="K57" s="27">
        <v>64.724084284167574</v>
      </c>
      <c r="L57" s="27">
        <v>80.529304572332819</v>
      </c>
      <c r="M57" s="27">
        <v>95.332599317065046</v>
      </c>
      <c r="N57" s="27">
        <v>59.822513533771975</v>
      </c>
      <c r="O57" s="27">
        <v>70.135717498126084</v>
      </c>
      <c r="P57" s="27">
        <v>85.770487215790794</v>
      </c>
      <c r="Q57" s="27">
        <v>108.98993253935205</v>
      </c>
      <c r="R57" s="27">
        <v>44.393903556258856</v>
      </c>
      <c r="S57" s="27">
        <v>51.525063712834182</v>
      </c>
      <c r="T57" s="27">
        <v>61.2024885483468</v>
      </c>
      <c r="U57" s="27">
        <v>75.355852419422021</v>
      </c>
      <c r="V57" s="27">
        <v>47.2556442075456</v>
      </c>
      <c r="W57" s="27">
        <v>56.25747314066794</v>
      </c>
      <c r="X57" s="27">
        <v>68.570000832847512</v>
      </c>
      <c r="Y57" s="27">
        <v>80.443644540684602</v>
      </c>
      <c r="Z57" s="27">
        <v>52.613368868160237</v>
      </c>
      <c r="AA57" s="27">
        <v>61.534874656450398</v>
      </c>
      <c r="AB57" s="27">
        <v>74.653781960523034</v>
      </c>
      <c r="AC57" s="27">
        <v>94.283271425002084</v>
      </c>
      <c r="AD57" s="27">
        <v>42.865155326059799</v>
      </c>
      <c r="AE57" s="27">
        <v>49.586784375780802</v>
      </c>
      <c r="AF57" s="27">
        <v>58.506641126009832</v>
      </c>
      <c r="AG57" s="27">
        <v>71.736063962688434</v>
      </c>
      <c r="AH57" s="27">
        <v>45.726955942366963</v>
      </c>
      <c r="AI57" s="27">
        <v>54.170990255684188</v>
      </c>
      <c r="AJ57" s="27">
        <v>65.763038227700505</v>
      </c>
      <c r="AK57" s="27">
        <v>76.745691679853422</v>
      </c>
      <c r="AL57" s="27">
        <v>50.849018072790869</v>
      </c>
      <c r="AM57" s="27">
        <v>59.24298159407013</v>
      </c>
      <c r="AN57" s="27">
        <v>71.792431081868898</v>
      </c>
      <c r="AO57" s="27">
        <v>90.415557591405019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80.529304572332819</v>
      </c>
      <c r="BD57" s="66">
        <f t="shared" si="5"/>
        <v>68.570000832847512</v>
      </c>
      <c r="BE57" s="66">
        <f t="shared" si="6"/>
        <v>65.763038227700505</v>
      </c>
      <c r="BF57" s="67">
        <f t="shared" si="7"/>
        <v>0</v>
      </c>
      <c r="BG57" s="65">
        <v>80.463522944948778</v>
      </c>
      <c r="BH57" s="66">
        <v>59.706571166819359</v>
      </c>
      <c r="BI57" s="66">
        <v>59.118614141750655</v>
      </c>
      <c r="BJ57" s="67">
        <v>0</v>
      </c>
      <c r="BL57" s="27">
        <v>104.32816190555509</v>
      </c>
      <c r="BM57" s="27">
        <v>84.256820188223557</v>
      </c>
      <c r="BN57" s="27">
        <v>79.275196135587564</v>
      </c>
      <c r="BO57" s="27">
        <v>0</v>
      </c>
      <c r="BQ57" s="27">
        <v>102.31951361705673</v>
      </c>
      <c r="BR57" s="27">
        <v>88.973728658282695</v>
      </c>
      <c r="BS57" s="27">
        <v>85.241685683351378</v>
      </c>
      <c r="BT57" s="27">
        <v>0</v>
      </c>
      <c r="BV57" s="27">
        <v>60.548659948363458</v>
      </c>
      <c r="BW57" s="27">
        <v>51.540954443241453</v>
      </c>
      <c r="BX57" s="27">
        <v>49.657093362205387</v>
      </c>
      <c r="BY57" s="27">
        <v>0</v>
      </c>
      <c r="BZ57" s="3"/>
      <c r="CA57" s="27">
        <v>61.571813109019743</v>
      </c>
      <c r="CB57" s="27">
        <v>53.362511868076957</v>
      </c>
      <c r="CC57" s="27">
        <v>51.468216873490469</v>
      </c>
      <c r="CD57" s="27">
        <v>0</v>
      </c>
      <c r="CE57" s="3"/>
    </row>
    <row r="58" spans="2:83" x14ac:dyDescent="0.55000000000000004">
      <c r="M58" s="2"/>
    </row>
  </sheetData>
  <sheetProtection algorithmName="SHA-512" hashValue="UO2H14DmEoHTPObdHSETvEUeLh5/96IdThvEoIac8y1TRC7gLvu836YC8k/DPvT+xmylZ0R3WK4Dgi3u7oXb4g==" saltValue="h/c6AU4WKQaF0yLTsUhU7A==" spinCount="100000" sheet="1" objects="1" scenarios="1"/>
  <mergeCells count="67">
    <mergeCell ref="BL4:BO4"/>
    <mergeCell ref="AP3:BA3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F3:Q3"/>
    <mergeCell ref="R3:AC3"/>
    <mergeCell ref="AD3:AO3"/>
    <mergeCell ref="AP4:AS4"/>
    <mergeCell ref="AT4:AW4"/>
    <mergeCell ref="AX4:BA4"/>
    <mergeCell ref="BC4:BF4"/>
    <mergeCell ref="BG4:BJ4"/>
    <mergeCell ref="D15:D17"/>
    <mergeCell ref="C18:C29"/>
    <mergeCell ref="D18:D20"/>
    <mergeCell ref="D21:D23"/>
    <mergeCell ref="D24:D26"/>
    <mergeCell ref="D27:D29"/>
    <mergeCell ref="C6:C17"/>
    <mergeCell ref="D6:D8"/>
    <mergeCell ref="D9:D11"/>
    <mergeCell ref="D12:D14"/>
    <mergeCell ref="C30:D31"/>
    <mergeCell ref="B35:B57"/>
    <mergeCell ref="C35:D37"/>
    <mergeCell ref="E35:E37"/>
    <mergeCell ref="F35:Q35"/>
    <mergeCell ref="C47:C55"/>
    <mergeCell ref="D47:D49"/>
    <mergeCell ref="D50:D52"/>
    <mergeCell ref="D53:D55"/>
    <mergeCell ref="B3:B31"/>
    <mergeCell ref="C3:D5"/>
    <mergeCell ref="E3:E5"/>
    <mergeCell ref="AD35:AO35"/>
    <mergeCell ref="AP35:BA35"/>
    <mergeCell ref="F36:I36"/>
    <mergeCell ref="J36:M36"/>
    <mergeCell ref="N36:Q36"/>
    <mergeCell ref="R36:U36"/>
    <mergeCell ref="V36:Y36"/>
    <mergeCell ref="Z36:AC36"/>
    <mergeCell ref="AD36:AG36"/>
    <mergeCell ref="AH36:AK36"/>
    <mergeCell ref="R35:AC35"/>
    <mergeCell ref="C56:D57"/>
    <mergeCell ref="BL36:BO36"/>
    <mergeCell ref="BQ36:BT36"/>
    <mergeCell ref="BV36:BY36"/>
    <mergeCell ref="CA36:CD36"/>
    <mergeCell ref="C38:C46"/>
    <mergeCell ref="D38:D40"/>
    <mergeCell ref="D41:D43"/>
    <mergeCell ref="D44:D46"/>
    <mergeCell ref="AL36:AO36"/>
    <mergeCell ref="AP36:AS36"/>
    <mergeCell ref="AT36:AW36"/>
    <mergeCell ref="AX36:BA36"/>
    <mergeCell ref="BC36:BF36"/>
    <mergeCell ref="BG36:BJ36"/>
  </mergeCells>
  <phoneticPr fontId="4"/>
  <conditionalFormatting sqref="F6:BB29 F38:BB55 BG38:CD55 BG6:BT29">
    <cfRule type="cellIs" dxfId="5" priority="6" operator="lessThan">
      <formula>0.8</formula>
    </cfRule>
  </conditionalFormatting>
  <conditionalFormatting sqref="F31:BB31 F57:BB57 BG57:CD57 BG31:BT31">
    <cfRule type="cellIs" dxfId="4" priority="5" operator="greaterThan">
      <formula>180</formula>
    </cfRule>
  </conditionalFormatting>
  <conditionalFormatting sqref="BC6:BF29 BC38:BF55">
    <cfRule type="cellIs" dxfId="3" priority="4" operator="lessThan">
      <formula>0.8</formula>
    </cfRule>
  </conditionalFormatting>
  <conditionalFormatting sqref="BC57:BF57 BC31:BF31">
    <cfRule type="cellIs" dxfId="2" priority="3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22E1E-E9B7-48FA-B27F-4109A24874FA}">
  <sheetPr>
    <tabColor theme="7" tint="0.79998168889431442"/>
  </sheetPr>
  <dimension ref="B1:BJ58"/>
  <sheetViews>
    <sheetView topLeftCell="B1" zoomScale="80" zoomScaleNormal="80" workbookViewId="0">
      <pane xSplit="4" topLeftCell="F1" activePane="topRight" state="frozenSplit"/>
      <selection activeCell="AE40" sqref="AE40"/>
      <selection pane="topRight" activeCell="AE40" sqref="AE40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63" width="8.83203125" customWidth="1"/>
  </cols>
  <sheetData>
    <row r="1" spans="2:62" ht="18.5" thickBot="1" x14ac:dyDescent="0.6"/>
    <row r="2" spans="2:62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</row>
    <row r="3" spans="2:62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</row>
    <row r="4" spans="2:62" x14ac:dyDescent="0.55000000000000004">
      <c r="B4" s="176"/>
      <c r="C4" s="192"/>
      <c r="D4" s="193"/>
      <c r="E4" s="185"/>
      <c r="F4" s="195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</row>
    <row r="5" spans="2:62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</row>
    <row r="6" spans="2:62" x14ac:dyDescent="0.55000000000000004">
      <c r="B6" s="176"/>
      <c r="C6" s="191" t="s">
        <v>5</v>
      </c>
      <c r="D6" s="191" t="s">
        <v>27</v>
      </c>
      <c r="E6" s="161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0.96996996996996998</v>
      </c>
      <c r="S6" s="21">
        <v>0.97027027027027024</v>
      </c>
      <c r="T6" s="20">
        <v>0.97087087087087087</v>
      </c>
      <c r="U6" s="20">
        <v>0.97087087087087087</v>
      </c>
      <c r="V6" s="20">
        <v>0.9756756756756757</v>
      </c>
      <c r="W6" s="20">
        <v>0.97597597597597596</v>
      </c>
      <c r="X6" s="20">
        <v>0.97687687687687685</v>
      </c>
      <c r="Y6" s="20">
        <v>0.97717717717717723</v>
      </c>
      <c r="Z6" s="20">
        <v>0.99069069069069071</v>
      </c>
      <c r="AA6" s="20">
        <v>0.99129129129129134</v>
      </c>
      <c r="AB6" s="20">
        <v>0.99189189189189186</v>
      </c>
      <c r="AC6" s="20">
        <v>0.9924924924924925</v>
      </c>
      <c r="AD6" s="20">
        <v>0.91351351351351351</v>
      </c>
      <c r="AE6" s="21">
        <v>0.91471471471471477</v>
      </c>
      <c r="AF6" s="20">
        <v>0.91951951951951949</v>
      </c>
      <c r="AG6" s="20">
        <v>0.92222222222222228</v>
      </c>
      <c r="AH6" s="20">
        <v>0.92372372372372369</v>
      </c>
      <c r="AI6" s="20">
        <v>0.92582582582582584</v>
      </c>
      <c r="AJ6" s="20">
        <v>0.92732732732732737</v>
      </c>
      <c r="AK6" s="20">
        <v>0.92792792792792789</v>
      </c>
      <c r="AL6" s="20">
        <v>0.9345345345345345</v>
      </c>
      <c r="AM6" s="20">
        <v>0.93603603603603602</v>
      </c>
      <c r="AN6" s="20">
        <v>0.93723723723723729</v>
      </c>
      <c r="AO6" s="20">
        <v>0.94054054054054048</v>
      </c>
      <c r="AP6" s="20">
        <v>0.23243243243243239</v>
      </c>
      <c r="AQ6" s="21">
        <v>0.25825825825825821</v>
      </c>
      <c r="AR6" s="20">
        <v>0.30540540540540539</v>
      </c>
      <c r="AS6" s="20">
        <v>0.39309309309309304</v>
      </c>
      <c r="AT6" s="20">
        <v>0.25855855855855858</v>
      </c>
      <c r="AU6" s="20">
        <v>0.31381381381381379</v>
      </c>
      <c r="AV6" s="20">
        <v>0.38108108108108107</v>
      </c>
      <c r="AW6" s="20">
        <v>0.44654654654654657</v>
      </c>
      <c r="AX6" s="20">
        <v>0.31261261261261264</v>
      </c>
      <c r="AY6" s="20">
        <v>0.3858858858858859</v>
      </c>
      <c r="AZ6" s="20">
        <v>0.48048048048048053</v>
      </c>
      <c r="BA6" s="20">
        <v>0.53723723723723726</v>
      </c>
      <c r="BC6" s="68">
        <f t="shared" ref="BC6:BC31" si="0">L6</f>
        <v>1</v>
      </c>
      <c r="BD6" s="20">
        <f t="shared" ref="BD6:BD31" si="1">X6</f>
        <v>0.97687687687687685</v>
      </c>
      <c r="BE6" s="20">
        <f t="shared" ref="BE6:BE31" si="2">AJ6</f>
        <v>0.92732732732732737</v>
      </c>
      <c r="BF6" s="69">
        <f t="shared" ref="BF6:BF31" si="3">AV6</f>
        <v>0.38108108108108107</v>
      </c>
      <c r="BG6" s="68">
        <v>1</v>
      </c>
      <c r="BH6" s="20">
        <v>0.92207207207207209</v>
      </c>
      <c r="BI6" s="20">
        <v>0.83243243243243237</v>
      </c>
      <c r="BJ6" s="69">
        <v>0.35675675675675678</v>
      </c>
    </row>
    <row r="7" spans="2:62" x14ac:dyDescent="0.55000000000000004">
      <c r="B7" s="176"/>
      <c r="C7" s="191"/>
      <c r="D7" s="191"/>
      <c r="E7" s="162" t="s">
        <v>32</v>
      </c>
      <c r="F7" s="14">
        <v>1</v>
      </c>
      <c r="G7" s="15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0.94954954954954951</v>
      </c>
      <c r="S7" s="15">
        <v>0.94984984984984988</v>
      </c>
      <c r="T7" s="14">
        <v>0.95015015015015014</v>
      </c>
      <c r="U7" s="14">
        <v>0.95105105105105103</v>
      </c>
      <c r="V7" s="14">
        <v>0.95015015015015014</v>
      </c>
      <c r="W7" s="14">
        <v>0.95105105105105103</v>
      </c>
      <c r="X7" s="14">
        <v>0.95195195195195192</v>
      </c>
      <c r="Y7" s="14">
        <v>0.9522522522522523</v>
      </c>
      <c r="Z7" s="14">
        <v>0.95345345345345345</v>
      </c>
      <c r="AA7" s="14">
        <v>0.95495495495495497</v>
      </c>
      <c r="AB7" s="14">
        <v>0.95615615615615612</v>
      </c>
      <c r="AC7" s="14">
        <v>0.95735735735735739</v>
      </c>
      <c r="AD7" s="14">
        <v>0.83903903903903898</v>
      </c>
      <c r="AE7" s="15">
        <v>0.84714714714714712</v>
      </c>
      <c r="AF7" s="14">
        <v>0.85405405405405399</v>
      </c>
      <c r="AG7" s="14">
        <v>0.8624624624624625</v>
      </c>
      <c r="AH7" s="14">
        <v>0.86036036036036034</v>
      </c>
      <c r="AI7" s="14">
        <v>0.86816816816816811</v>
      </c>
      <c r="AJ7" s="14">
        <v>0.87687687687687688</v>
      </c>
      <c r="AK7" s="14">
        <v>0.88378378378378375</v>
      </c>
      <c r="AL7" s="14">
        <v>0.88198198198198197</v>
      </c>
      <c r="AM7" s="14">
        <v>0.88858858858858858</v>
      </c>
      <c r="AN7" s="14">
        <v>0.89639639639639634</v>
      </c>
      <c r="AO7" s="14">
        <v>0.89879879879879876</v>
      </c>
      <c r="AP7" s="14">
        <v>0.10660660660660659</v>
      </c>
      <c r="AQ7" s="15">
        <v>0.1333333333333333</v>
      </c>
      <c r="AR7" s="14">
        <v>0.16306306306306306</v>
      </c>
      <c r="AS7" s="14">
        <v>0.22042042042042043</v>
      </c>
      <c r="AT7" s="14">
        <v>0.13213213213213215</v>
      </c>
      <c r="AU7" s="14">
        <v>0.16516516516516522</v>
      </c>
      <c r="AV7" s="14">
        <v>0.20870870870870872</v>
      </c>
      <c r="AW7" s="14">
        <v>0.26246246246246241</v>
      </c>
      <c r="AX7" s="14">
        <v>0.16456456456456459</v>
      </c>
      <c r="AY7" s="14">
        <v>0.20600600600600605</v>
      </c>
      <c r="AZ7" s="14">
        <v>0.27477477477477474</v>
      </c>
      <c r="BA7" s="14">
        <v>0.33183183183183185</v>
      </c>
      <c r="BC7" s="70">
        <f t="shared" si="0"/>
        <v>1</v>
      </c>
      <c r="BD7" s="14">
        <f t="shared" si="1"/>
        <v>0.95195195195195192</v>
      </c>
      <c r="BE7" s="14">
        <f t="shared" si="2"/>
        <v>0.87687687687687688</v>
      </c>
      <c r="BF7" s="71">
        <f t="shared" si="3"/>
        <v>0.20870870870870872</v>
      </c>
      <c r="BG7" s="70">
        <v>1</v>
      </c>
      <c r="BH7" s="14">
        <v>0.81531531531531531</v>
      </c>
      <c r="BI7" s="14">
        <v>0.69121621621621621</v>
      </c>
      <c r="BJ7" s="71">
        <v>0.19256756756756754</v>
      </c>
    </row>
    <row r="8" spans="2:62" x14ac:dyDescent="0.55000000000000004">
      <c r="B8" s="176"/>
      <c r="C8" s="191"/>
      <c r="D8" s="191"/>
      <c r="E8" s="163" t="s">
        <v>33</v>
      </c>
      <c r="F8" s="29">
        <v>1</v>
      </c>
      <c r="G8" s="30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0.94504504504504505</v>
      </c>
      <c r="S8" s="30">
        <v>0.94504504504504505</v>
      </c>
      <c r="T8" s="29">
        <v>0.94564564564564568</v>
      </c>
      <c r="U8" s="29">
        <v>0.94594594594594594</v>
      </c>
      <c r="V8" s="29">
        <v>0.94504504504504505</v>
      </c>
      <c r="W8" s="29">
        <v>0.94564564564564568</v>
      </c>
      <c r="X8" s="29">
        <v>0.9462462462462462</v>
      </c>
      <c r="Y8" s="29">
        <v>0.94744744744744747</v>
      </c>
      <c r="Z8" s="29">
        <v>0.94594594594594594</v>
      </c>
      <c r="AA8" s="29">
        <v>0.94774774774774773</v>
      </c>
      <c r="AB8" s="29">
        <v>0.94864864864864862</v>
      </c>
      <c r="AC8" s="29">
        <v>0.94984984984984988</v>
      </c>
      <c r="AD8" s="29">
        <v>0.75195195195195197</v>
      </c>
      <c r="AE8" s="30">
        <v>0.75645645645645643</v>
      </c>
      <c r="AF8" s="29">
        <v>0.7684684684684685</v>
      </c>
      <c r="AG8" s="29">
        <v>0.78498498498498503</v>
      </c>
      <c r="AH8" s="29">
        <v>0.75825825825825821</v>
      </c>
      <c r="AI8" s="29">
        <v>0.77237237237237233</v>
      </c>
      <c r="AJ8" s="29">
        <v>0.78618618618618619</v>
      </c>
      <c r="AK8" s="29">
        <v>0.79939939939939941</v>
      </c>
      <c r="AL8" s="29">
        <v>0.77447447447447448</v>
      </c>
      <c r="AM8" s="29">
        <v>0.79099099099099102</v>
      </c>
      <c r="AN8" s="29">
        <v>0.80900900900900896</v>
      </c>
      <c r="AO8" s="29">
        <v>0.82072072072072078</v>
      </c>
      <c r="AP8" s="29">
        <v>4.6546546546546552E-2</v>
      </c>
      <c r="AQ8" s="30">
        <v>6.8768768768768807E-2</v>
      </c>
      <c r="AR8" s="29">
        <v>9.3393393393393365E-2</v>
      </c>
      <c r="AS8" s="29">
        <v>0.13963963963963966</v>
      </c>
      <c r="AT8" s="29">
        <v>6.2162162162162193E-2</v>
      </c>
      <c r="AU8" s="29">
        <v>9.4894894894894888E-2</v>
      </c>
      <c r="AV8" s="29">
        <v>0.13183183183183178</v>
      </c>
      <c r="AW8" s="29">
        <v>0.17147147147147146</v>
      </c>
      <c r="AX8" s="29">
        <v>8.9189189189189166E-2</v>
      </c>
      <c r="AY8" s="29">
        <v>0.1258258258258258</v>
      </c>
      <c r="AZ8" s="29">
        <v>0.18558558558558558</v>
      </c>
      <c r="BA8" s="29">
        <v>0.22942942942942945</v>
      </c>
      <c r="BC8" s="72">
        <f t="shared" si="0"/>
        <v>1</v>
      </c>
      <c r="BD8" s="29">
        <f t="shared" si="1"/>
        <v>0.9462462462462462</v>
      </c>
      <c r="BE8" s="29">
        <f t="shared" si="2"/>
        <v>0.78618618618618619</v>
      </c>
      <c r="BF8" s="73">
        <f t="shared" si="3"/>
        <v>0.13183183183183178</v>
      </c>
      <c r="BG8" s="72">
        <v>1</v>
      </c>
      <c r="BH8" s="29">
        <v>0.76351351351351349</v>
      </c>
      <c r="BI8" s="29">
        <v>0.60135135135135132</v>
      </c>
      <c r="BJ8" s="73">
        <v>0.11711711711711714</v>
      </c>
    </row>
    <row r="9" spans="2:62" x14ac:dyDescent="0.55000000000000004">
      <c r="B9" s="176"/>
      <c r="C9" s="191"/>
      <c r="D9" s="191" t="s">
        <v>28</v>
      </c>
      <c r="E9" s="161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0.97477477477477481</v>
      </c>
      <c r="S9" s="21">
        <v>0.9756756756756757</v>
      </c>
      <c r="T9" s="20">
        <v>0.97747747747747749</v>
      </c>
      <c r="U9" s="20">
        <v>0.98018018018018016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>
        <v>0.77297297297297296</v>
      </c>
      <c r="AE9" s="21">
        <v>0.77657657657657664</v>
      </c>
      <c r="AF9" s="20">
        <v>0.78378378378378377</v>
      </c>
      <c r="AG9" s="20">
        <v>0.78648648648648645</v>
      </c>
      <c r="AH9" s="20">
        <v>0.85495495495495499</v>
      </c>
      <c r="AI9" s="20">
        <v>0.86036036036036034</v>
      </c>
      <c r="AJ9" s="20">
        <v>0.86306306306306313</v>
      </c>
      <c r="AK9" s="20">
        <v>0.86936936936936937</v>
      </c>
      <c r="AL9" s="20">
        <v>0.9513513513513514</v>
      </c>
      <c r="AM9" s="20">
        <v>0.95405405405405408</v>
      </c>
      <c r="AN9" s="20">
        <v>0.95675675675675675</v>
      </c>
      <c r="AO9" s="20">
        <v>0.96306306306306311</v>
      </c>
      <c r="AP9" s="20">
        <v>0.21441441441441444</v>
      </c>
      <c r="AQ9" s="21">
        <v>0.22792792792792793</v>
      </c>
      <c r="AR9" s="20">
        <v>0.25045045045045045</v>
      </c>
      <c r="AS9" s="20">
        <v>0.29459459459459458</v>
      </c>
      <c r="AT9" s="20">
        <v>0.24954954954954955</v>
      </c>
      <c r="AU9" s="20">
        <v>0.26936936936936939</v>
      </c>
      <c r="AV9" s="20">
        <v>0.31261261261261264</v>
      </c>
      <c r="AW9" s="20">
        <v>0.34234234234234229</v>
      </c>
      <c r="AX9" s="20">
        <v>0.2927927927927928</v>
      </c>
      <c r="AY9" s="20">
        <v>0.33693693693693694</v>
      </c>
      <c r="AZ9" s="20">
        <v>0.40540540540540537</v>
      </c>
      <c r="BA9" s="20">
        <v>0.44774774774774773</v>
      </c>
      <c r="BC9" s="68">
        <f t="shared" si="0"/>
        <v>1</v>
      </c>
      <c r="BD9" s="20">
        <f t="shared" si="1"/>
        <v>1</v>
      </c>
      <c r="BE9" s="20">
        <f t="shared" si="2"/>
        <v>0.86306306306306313</v>
      </c>
      <c r="BF9" s="69">
        <f t="shared" si="3"/>
        <v>0.31261261261261264</v>
      </c>
      <c r="BG9" s="68">
        <v>1</v>
      </c>
      <c r="BH9" s="20">
        <v>0.927027027027027</v>
      </c>
      <c r="BI9" s="20">
        <v>0.83310810810810809</v>
      </c>
      <c r="BJ9" s="69">
        <v>0.33063063063063058</v>
      </c>
    </row>
    <row r="10" spans="2:62" x14ac:dyDescent="0.55000000000000004">
      <c r="B10" s="176"/>
      <c r="C10" s="191"/>
      <c r="D10" s="191"/>
      <c r="E10" s="162" t="s">
        <v>32</v>
      </c>
      <c r="F10" s="14">
        <v>1</v>
      </c>
      <c r="G10" s="15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0.87477477477477472</v>
      </c>
      <c r="S10" s="15">
        <v>0.87657657657657662</v>
      </c>
      <c r="T10" s="14">
        <v>0.88018018018018018</v>
      </c>
      <c r="U10" s="14">
        <v>0.88468468468468464</v>
      </c>
      <c r="V10" s="14">
        <v>0.88558558558558564</v>
      </c>
      <c r="W10" s="14">
        <v>0.88828828828828832</v>
      </c>
      <c r="X10" s="14">
        <v>0.89189189189189189</v>
      </c>
      <c r="Y10" s="14">
        <v>0.89459459459459456</v>
      </c>
      <c r="Z10" s="14">
        <v>0.90180180180180181</v>
      </c>
      <c r="AA10" s="14">
        <v>0.90360360360360359</v>
      </c>
      <c r="AB10" s="14">
        <v>0.91261261261261262</v>
      </c>
      <c r="AC10" s="14">
        <v>0.92162162162162165</v>
      </c>
      <c r="AD10" s="14">
        <v>0.40360360360360359</v>
      </c>
      <c r="AE10" s="15">
        <v>0.41261261261261262</v>
      </c>
      <c r="AF10" s="14">
        <v>0.427027027027027</v>
      </c>
      <c r="AG10" s="14">
        <v>0.4387387387387387</v>
      </c>
      <c r="AH10" s="14">
        <v>0.48468468468468473</v>
      </c>
      <c r="AI10" s="14">
        <v>0.49819819819819822</v>
      </c>
      <c r="AJ10" s="14">
        <v>0.50810810810810803</v>
      </c>
      <c r="AK10" s="14">
        <v>0.52612612612612608</v>
      </c>
      <c r="AL10" s="14">
        <v>0.57927927927927936</v>
      </c>
      <c r="AM10" s="14">
        <v>0.59279279279279273</v>
      </c>
      <c r="AN10" s="14">
        <v>0.61351351351351346</v>
      </c>
      <c r="AO10" s="14">
        <v>0.62522522522522528</v>
      </c>
      <c r="AP10" s="14">
        <v>6.9369369369369327E-2</v>
      </c>
      <c r="AQ10" s="15">
        <v>8.6486486486486491E-2</v>
      </c>
      <c r="AR10" s="14">
        <v>0.10630630630630633</v>
      </c>
      <c r="AS10" s="14">
        <v>0.12882882882882885</v>
      </c>
      <c r="AT10" s="14">
        <v>9.9999999999999978E-2</v>
      </c>
      <c r="AU10" s="14">
        <v>0.12252252252252249</v>
      </c>
      <c r="AV10" s="14">
        <v>0.14324324324324322</v>
      </c>
      <c r="AW10" s="14">
        <v>0.17927927927927922</v>
      </c>
      <c r="AX10" s="14">
        <v>0.13873873873873876</v>
      </c>
      <c r="AY10" s="14">
        <v>0.17297297297297298</v>
      </c>
      <c r="AZ10" s="14">
        <v>0.21621621621621623</v>
      </c>
      <c r="BA10" s="14">
        <v>0.24054054054054053</v>
      </c>
      <c r="BC10" s="70">
        <f t="shared" si="0"/>
        <v>1</v>
      </c>
      <c r="BD10" s="14">
        <f t="shared" si="1"/>
        <v>0.89189189189189189</v>
      </c>
      <c r="BE10" s="14">
        <f t="shared" si="2"/>
        <v>0.50810810810810803</v>
      </c>
      <c r="BF10" s="71">
        <f t="shared" si="3"/>
        <v>0.14324324324324322</v>
      </c>
      <c r="BG10" s="70">
        <v>1</v>
      </c>
      <c r="BH10" s="14">
        <v>0.588063063063063</v>
      </c>
      <c r="BI10" s="14">
        <v>0.45900900900900898</v>
      </c>
      <c r="BJ10" s="71">
        <v>0.1745495495495496</v>
      </c>
    </row>
    <row r="11" spans="2:62" x14ac:dyDescent="0.55000000000000004">
      <c r="B11" s="176"/>
      <c r="C11" s="191"/>
      <c r="D11" s="191"/>
      <c r="E11" s="163" t="s">
        <v>33</v>
      </c>
      <c r="F11" s="29">
        <v>1</v>
      </c>
      <c r="G11" s="30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0.84144144144144151</v>
      </c>
      <c r="S11" s="30">
        <v>0.84594594594594597</v>
      </c>
      <c r="T11" s="29">
        <v>0.84774774774774775</v>
      </c>
      <c r="U11" s="29">
        <v>0.8531531531531531</v>
      </c>
      <c r="V11" s="29">
        <v>0.84594594594594597</v>
      </c>
      <c r="W11" s="29">
        <v>0.84774774774774775</v>
      </c>
      <c r="X11" s="29">
        <v>0.85405405405405399</v>
      </c>
      <c r="Y11" s="29">
        <v>0.85675675675675678</v>
      </c>
      <c r="Z11" s="29">
        <v>0.85135135135135132</v>
      </c>
      <c r="AA11" s="29">
        <v>0.85495495495495499</v>
      </c>
      <c r="AB11" s="29">
        <v>0.86396396396396402</v>
      </c>
      <c r="AC11" s="29">
        <v>0.87117117117117115</v>
      </c>
      <c r="AD11" s="29">
        <v>0.20900900900900898</v>
      </c>
      <c r="AE11" s="30">
        <v>0.21081081081081077</v>
      </c>
      <c r="AF11" s="29">
        <v>0.21801801801801801</v>
      </c>
      <c r="AG11" s="29">
        <v>0.23963963963963963</v>
      </c>
      <c r="AH11" s="29">
        <v>0.22252252252252247</v>
      </c>
      <c r="AI11" s="29">
        <v>0.23693693693693696</v>
      </c>
      <c r="AJ11" s="29">
        <v>0.25315315315315312</v>
      </c>
      <c r="AK11" s="29">
        <v>0.27297297297297296</v>
      </c>
      <c r="AL11" s="29">
        <v>0.26666666666666672</v>
      </c>
      <c r="AM11" s="29">
        <v>0.2810810810810811</v>
      </c>
      <c r="AN11" s="29">
        <v>0.30900900900900896</v>
      </c>
      <c r="AO11" s="29">
        <v>0.33063063063063058</v>
      </c>
      <c r="AP11" s="29">
        <v>2.6126126126126081E-2</v>
      </c>
      <c r="AQ11" s="30">
        <v>2.8828828828828867E-2</v>
      </c>
      <c r="AR11" s="29">
        <v>4.4144144144144137E-2</v>
      </c>
      <c r="AS11" s="29">
        <v>7.3873873873873896E-2</v>
      </c>
      <c r="AT11" s="29">
        <v>3.5135135135135109E-2</v>
      </c>
      <c r="AU11" s="29">
        <v>5.7657657657657624E-2</v>
      </c>
      <c r="AV11" s="29">
        <v>8.108108108108103E-2</v>
      </c>
      <c r="AW11" s="29">
        <v>0.10270270270270265</v>
      </c>
      <c r="AX11" s="29">
        <v>6.1261261261261302E-2</v>
      </c>
      <c r="AY11" s="29">
        <v>9.099099099099095E-2</v>
      </c>
      <c r="AZ11" s="29">
        <v>0.1216216216216216</v>
      </c>
      <c r="BA11" s="29">
        <v>0.14504504504504501</v>
      </c>
      <c r="BC11" s="72">
        <f t="shared" si="0"/>
        <v>1</v>
      </c>
      <c r="BD11" s="29">
        <f t="shared" si="1"/>
        <v>0.85405405405405399</v>
      </c>
      <c r="BE11" s="29">
        <f t="shared" si="2"/>
        <v>0.25315315315315312</v>
      </c>
      <c r="BF11" s="73">
        <f t="shared" si="3"/>
        <v>8.108108108108103E-2</v>
      </c>
      <c r="BG11" s="72">
        <v>1</v>
      </c>
      <c r="BH11" s="29">
        <v>0.40022522522522519</v>
      </c>
      <c r="BI11" s="29">
        <v>0.27139639639639634</v>
      </c>
      <c r="BJ11" s="73">
        <v>0.10765765765765767</v>
      </c>
    </row>
    <row r="12" spans="2:62" x14ac:dyDescent="0.55000000000000004">
      <c r="B12" s="176"/>
      <c r="C12" s="191"/>
      <c r="D12" s="191" t="s">
        <v>53</v>
      </c>
      <c r="E12" s="161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1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1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0.2801801801801802</v>
      </c>
      <c r="AQ12" s="21">
        <v>0.31081081081081086</v>
      </c>
      <c r="AR12" s="20">
        <v>0.36306306306306302</v>
      </c>
      <c r="AS12" s="20">
        <v>0.46486486486486489</v>
      </c>
      <c r="AT12" s="20">
        <v>0.32342342342342345</v>
      </c>
      <c r="AU12" s="20">
        <v>0.37747747747747751</v>
      </c>
      <c r="AV12" s="20">
        <v>0.47117117117117113</v>
      </c>
      <c r="AW12" s="20">
        <v>0.54594594594594592</v>
      </c>
      <c r="AX12" s="20">
        <v>0.38738738738738743</v>
      </c>
      <c r="AY12" s="20">
        <v>0.46666666666666667</v>
      </c>
      <c r="AZ12" s="20">
        <v>0.57837837837837835</v>
      </c>
      <c r="BA12" s="20">
        <v>0.63153153153153152</v>
      </c>
      <c r="BC12" s="68">
        <f t="shared" si="0"/>
        <v>1</v>
      </c>
      <c r="BD12" s="20">
        <f t="shared" si="1"/>
        <v>1</v>
      </c>
      <c r="BE12" s="20">
        <f t="shared" si="2"/>
        <v>1</v>
      </c>
      <c r="BF12" s="69">
        <f t="shared" si="3"/>
        <v>0.47117117117117113</v>
      </c>
      <c r="BG12" s="68">
        <v>1</v>
      </c>
      <c r="BH12" s="20">
        <v>0.99121621621621625</v>
      </c>
      <c r="BI12" s="20">
        <v>0.87319819819819822</v>
      </c>
      <c r="BJ12" s="69">
        <v>0.36036036036036034</v>
      </c>
    </row>
    <row r="13" spans="2:62" x14ac:dyDescent="0.55000000000000004">
      <c r="B13" s="176"/>
      <c r="C13" s="191"/>
      <c r="D13" s="191"/>
      <c r="E13" s="162" t="s">
        <v>32</v>
      </c>
      <c r="F13" s="14">
        <v>1</v>
      </c>
      <c r="G13" s="15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0.94234234234234238</v>
      </c>
      <c r="S13" s="15">
        <v>0.95405405405405408</v>
      </c>
      <c r="T13" s="14">
        <v>0.97477477477477481</v>
      </c>
      <c r="U13" s="14">
        <v>0.97837837837837838</v>
      </c>
      <c r="V13" s="14">
        <v>0.99819819819819822</v>
      </c>
      <c r="W13" s="14">
        <v>0.99819819819819822</v>
      </c>
      <c r="X13" s="14">
        <v>0.99819819819819822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0.79369369369369369</v>
      </c>
      <c r="AE13" s="15">
        <v>0.81171171171171175</v>
      </c>
      <c r="AF13" s="14">
        <v>0.84864864864864864</v>
      </c>
      <c r="AG13" s="14">
        <v>0.8783783783783784</v>
      </c>
      <c r="AH13" s="14">
        <v>0.93153153153153156</v>
      </c>
      <c r="AI13" s="14">
        <v>0.9513513513513514</v>
      </c>
      <c r="AJ13" s="14">
        <v>0.97477477477477481</v>
      </c>
      <c r="AK13" s="14">
        <v>0.9882882882882883</v>
      </c>
      <c r="AL13" s="14">
        <v>1</v>
      </c>
      <c r="AM13" s="14">
        <v>1</v>
      </c>
      <c r="AN13" s="14">
        <v>1</v>
      </c>
      <c r="AO13" s="14">
        <v>1</v>
      </c>
      <c r="AP13" s="14">
        <v>0.15315315315315314</v>
      </c>
      <c r="AQ13" s="15">
        <v>0.18108108108108112</v>
      </c>
      <c r="AR13" s="14">
        <v>0.20630630630630631</v>
      </c>
      <c r="AS13" s="14">
        <v>0.25135135135135134</v>
      </c>
      <c r="AT13" s="14">
        <v>0.18558558558558558</v>
      </c>
      <c r="AU13" s="14">
        <v>0.21171171171171166</v>
      </c>
      <c r="AV13" s="14">
        <v>0.25045045045045045</v>
      </c>
      <c r="AW13" s="14">
        <v>0.30990990990990996</v>
      </c>
      <c r="AX13" s="14">
        <v>0.21441441441441444</v>
      </c>
      <c r="AY13" s="14">
        <v>0.24594594594594599</v>
      </c>
      <c r="AZ13" s="14">
        <v>0.33243243243243248</v>
      </c>
      <c r="BA13" s="14">
        <v>0.4027027027027027</v>
      </c>
      <c r="BC13" s="70">
        <f t="shared" si="0"/>
        <v>1</v>
      </c>
      <c r="BD13" s="14">
        <f t="shared" si="1"/>
        <v>0.99819819819819822</v>
      </c>
      <c r="BE13" s="14">
        <f t="shared" si="2"/>
        <v>0.97477477477477481</v>
      </c>
      <c r="BF13" s="71">
        <f t="shared" si="3"/>
        <v>0.25045045045045045</v>
      </c>
      <c r="BG13" s="70">
        <v>1</v>
      </c>
      <c r="BH13" s="14">
        <v>0.55157657657657655</v>
      </c>
      <c r="BI13" s="14">
        <v>0.42319819819819815</v>
      </c>
      <c r="BJ13" s="71">
        <v>0.19436936936936933</v>
      </c>
    </row>
    <row r="14" spans="2:62" x14ac:dyDescent="0.55000000000000004">
      <c r="B14" s="176"/>
      <c r="C14" s="191"/>
      <c r="D14" s="191"/>
      <c r="E14" s="163" t="s">
        <v>33</v>
      </c>
      <c r="F14" s="29">
        <v>1</v>
      </c>
      <c r="G14" s="30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0.33243243243243248</v>
      </c>
      <c r="S14" s="30">
        <v>0.34954954954954953</v>
      </c>
      <c r="T14" s="29">
        <v>0.38558558558558553</v>
      </c>
      <c r="U14" s="29">
        <v>0.463963963963964</v>
      </c>
      <c r="V14" s="29">
        <v>0.43603603603603602</v>
      </c>
      <c r="W14" s="29">
        <v>0.48288288288288284</v>
      </c>
      <c r="X14" s="29">
        <v>0.58648648648648649</v>
      </c>
      <c r="Y14" s="29">
        <v>0.6468468468468469</v>
      </c>
      <c r="Z14" s="29">
        <v>0.65675675675675671</v>
      </c>
      <c r="AA14" s="29">
        <v>0.71261261261261266</v>
      </c>
      <c r="AB14" s="29">
        <v>0.7810810810810811</v>
      </c>
      <c r="AC14" s="29">
        <v>0.81891891891891888</v>
      </c>
      <c r="AD14" s="29">
        <v>0.2567567567567568</v>
      </c>
      <c r="AE14" s="30">
        <v>0.28378378378378377</v>
      </c>
      <c r="AF14" s="29">
        <v>0.31981981981981977</v>
      </c>
      <c r="AG14" s="29">
        <v>0.3783783783783784</v>
      </c>
      <c r="AH14" s="29">
        <v>0.3414414414414414</v>
      </c>
      <c r="AI14" s="29">
        <v>0.38198198198198197</v>
      </c>
      <c r="AJ14" s="29">
        <v>0.45675675675675675</v>
      </c>
      <c r="AK14" s="29">
        <v>0.53243243243243243</v>
      </c>
      <c r="AL14" s="29">
        <v>0.49099099099099097</v>
      </c>
      <c r="AM14" s="29">
        <v>0.55495495495495495</v>
      </c>
      <c r="AN14" s="29">
        <v>0.6576576576576576</v>
      </c>
      <c r="AO14" s="29">
        <v>0.70630630630630631</v>
      </c>
      <c r="AP14" s="29">
        <v>6.9369369369369327E-2</v>
      </c>
      <c r="AQ14" s="30">
        <v>9.9999999999999978E-2</v>
      </c>
      <c r="AR14" s="29">
        <v>0.12612612612612617</v>
      </c>
      <c r="AS14" s="29">
        <v>0.17747747747747744</v>
      </c>
      <c r="AT14" s="29">
        <v>9.4594594594594628E-2</v>
      </c>
      <c r="AU14" s="29">
        <v>0.12612612612612617</v>
      </c>
      <c r="AV14" s="29">
        <v>0.17657657657657655</v>
      </c>
      <c r="AW14" s="29">
        <v>0.21621621621621623</v>
      </c>
      <c r="AX14" s="29">
        <v>0.12612612612612617</v>
      </c>
      <c r="AY14" s="29">
        <v>0.17657657657657655</v>
      </c>
      <c r="AZ14" s="29">
        <v>0.22252252252252247</v>
      </c>
      <c r="BA14" s="29">
        <v>0.2684684684684685</v>
      </c>
      <c r="BC14" s="72">
        <f t="shared" si="0"/>
        <v>1</v>
      </c>
      <c r="BD14" s="29">
        <f t="shared" si="1"/>
        <v>0.58648648648648649</v>
      </c>
      <c r="BE14" s="29">
        <f t="shared" si="2"/>
        <v>0.45675675675675675</v>
      </c>
      <c r="BF14" s="73">
        <f t="shared" si="3"/>
        <v>0.17657657657657655</v>
      </c>
      <c r="BG14" s="72">
        <v>1</v>
      </c>
      <c r="BH14" s="29">
        <v>0.22364864864864864</v>
      </c>
      <c r="BI14" s="29">
        <v>0.17747747747747744</v>
      </c>
      <c r="BJ14" s="73">
        <v>0.12184684684684688</v>
      </c>
    </row>
    <row r="15" spans="2:62" x14ac:dyDescent="0.55000000000000004">
      <c r="B15" s="176"/>
      <c r="C15" s="191"/>
      <c r="D15" s="191" t="s">
        <v>30</v>
      </c>
      <c r="E15" s="161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0.98333333333333328</v>
      </c>
      <c r="S15" s="21">
        <v>0.98513513513513518</v>
      </c>
      <c r="T15" s="20">
        <v>0.98761261261261257</v>
      </c>
      <c r="U15" s="20">
        <v>0.98851351351351346</v>
      </c>
      <c r="V15" s="20">
        <v>0.98918918918918919</v>
      </c>
      <c r="W15" s="20">
        <v>0.9907657657657658</v>
      </c>
      <c r="X15" s="20">
        <v>0.99211711711711714</v>
      </c>
      <c r="Y15" s="20">
        <v>0.99391891891891893</v>
      </c>
      <c r="Z15" s="20">
        <v>0.99797297297297294</v>
      </c>
      <c r="AA15" s="20">
        <v>0.99864864864864866</v>
      </c>
      <c r="AB15" s="20">
        <v>0.99909909909909911</v>
      </c>
      <c r="AC15" s="20">
        <v>0.99932432432432428</v>
      </c>
      <c r="AD15" s="20">
        <v>0.7743243243243243</v>
      </c>
      <c r="AE15" s="21">
        <v>0.78490990990990994</v>
      </c>
      <c r="AF15" s="20">
        <v>0.79527027027027031</v>
      </c>
      <c r="AG15" s="20">
        <v>0.8112612612612613</v>
      </c>
      <c r="AH15" s="20">
        <v>0.84617117117117124</v>
      </c>
      <c r="AI15" s="20">
        <v>0.85878378378378373</v>
      </c>
      <c r="AJ15" s="20">
        <v>0.86689189189189186</v>
      </c>
      <c r="AK15" s="20">
        <v>0.87522522522522528</v>
      </c>
      <c r="AL15" s="20">
        <v>0.92657657657657655</v>
      </c>
      <c r="AM15" s="20">
        <v>0.93400900900900896</v>
      </c>
      <c r="AN15" s="20">
        <v>0.94527027027027022</v>
      </c>
      <c r="AO15" s="20">
        <v>0.95</v>
      </c>
      <c r="AP15" s="20">
        <v>0.23040540540540544</v>
      </c>
      <c r="AQ15" s="21">
        <v>0.25270270270270268</v>
      </c>
      <c r="AR15" s="20">
        <v>0.28400900900900905</v>
      </c>
      <c r="AS15" s="20">
        <v>0.35337837837837838</v>
      </c>
      <c r="AT15" s="20">
        <v>0.26036036036036037</v>
      </c>
      <c r="AU15" s="20">
        <v>0.29909909909909915</v>
      </c>
      <c r="AV15" s="20">
        <v>0.35518018018018016</v>
      </c>
      <c r="AW15" s="20">
        <v>0.41509009009009012</v>
      </c>
      <c r="AX15" s="20">
        <v>0.30360360360360361</v>
      </c>
      <c r="AY15" s="20">
        <v>0.37297297297297294</v>
      </c>
      <c r="AZ15" s="20">
        <v>0.45427927927927936</v>
      </c>
      <c r="BA15" s="20">
        <v>0.51238738738738743</v>
      </c>
      <c r="BC15" s="68">
        <f t="shared" si="0"/>
        <v>1</v>
      </c>
      <c r="BD15" s="20">
        <f t="shared" si="1"/>
        <v>0.99211711711711714</v>
      </c>
      <c r="BE15" s="20">
        <f t="shared" si="2"/>
        <v>0.86689189189189186</v>
      </c>
      <c r="BF15" s="69">
        <f t="shared" si="3"/>
        <v>0.35518018018018016</v>
      </c>
      <c r="BG15" s="68">
        <v>1</v>
      </c>
      <c r="BH15" s="20">
        <v>0.97984234234234235</v>
      </c>
      <c r="BI15" s="20">
        <v>0.83626126126126121</v>
      </c>
      <c r="BJ15" s="69">
        <v>0.34436936936936946</v>
      </c>
    </row>
    <row r="16" spans="2:62" x14ac:dyDescent="0.55000000000000004">
      <c r="B16" s="176"/>
      <c r="C16" s="191"/>
      <c r="D16" s="191"/>
      <c r="E16" s="162" t="s">
        <v>32</v>
      </c>
      <c r="F16" s="14">
        <v>1</v>
      </c>
      <c r="G16" s="15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0.93986486486486487</v>
      </c>
      <c r="S16" s="15">
        <v>0.94504504504504505</v>
      </c>
      <c r="T16" s="14">
        <v>0.95157657657657657</v>
      </c>
      <c r="U16" s="14">
        <v>0.95855855855855854</v>
      </c>
      <c r="V16" s="14">
        <v>0.94684684684684683</v>
      </c>
      <c r="W16" s="14">
        <v>0.95360360360360363</v>
      </c>
      <c r="X16" s="14">
        <v>0.95878378378378382</v>
      </c>
      <c r="Y16" s="14">
        <v>0.96351351351351355</v>
      </c>
      <c r="Z16" s="14">
        <v>0.95518018018018014</v>
      </c>
      <c r="AA16" s="14">
        <v>0.96126126126126121</v>
      </c>
      <c r="AB16" s="14">
        <v>0.96689189189189184</v>
      </c>
      <c r="AC16" s="14">
        <v>0.97139639639639641</v>
      </c>
      <c r="AD16" s="14">
        <v>0.42342342342342343</v>
      </c>
      <c r="AE16" s="15">
        <v>0.43468468468468469</v>
      </c>
      <c r="AF16" s="14">
        <v>0.45855855855855854</v>
      </c>
      <c r="AG16" s="14">
        <v>0.49572072072072071</v>
      </c>
      <c r="AH16" s="14">
        <v>0.47409909909909909</v>
      </c>
      <c r="AI16" s="14">
        <v>0.49819819819819822</v>
      </c>
      <c r="AJ16" s="14">
        <v>0.52995495495495493</v>
      </c>
      <c r="AK16" s="14">
        <v>0.5578828828828829</v>
      </c>
      <c r="AL16" s="14">
        <v>0.55270270270270272</v>
      </c>
      <c r="AM16" s="14">
        <v>0.58288288288288292</v>
      </c>
      <c r="AN16" s="14">
        <v>0.61509009009009008</v>
      </c>
      <c r="AO16" s="14">
        <v>0.63918918918918921</v>
      </c>
      <c r="AP16" s="14">
        <v>9.7297297297297303E-2</v>
      </c>
      <c r="AQ16" s="15">
        <v>0.11846846846846848</v>
      </c>
      <c r="AR16" s="14">
        <v>0.1493243243243243</v>
      </c>
      <c r="AS16" s="14">
        <v>0.18783783783783781</v>
      </c>
      <c r="AT16" s="14">
        <v>0.12274774774774777</v>
      </c>
      <c r="AU16" s="14">
        <v>0.15698198198198199</v>
      </c>
      <c r="AV16" s="14">
        <v>0.19121621621621621</v>
      </c>
      <c r="AW16" s="14">
        <v>0.22657657657657659</v>
      </c>
      <c r="AX16" s="14">
        <v>0.16621621621621618</v>
      </c>
      <c r="AY16" s="14">
        <v>0.19932432432432434</v>
      </c>
      <c r="AZ16" s="14">
        <v>0.25292792792792795</v>
      </c>
      <c r="BA16" s="14">
        <v>0.30472972972972978</v>
      </c>
      <c r="BC16" s="70">
        <f t="shared" si="0"/>
        <v>1</v>
      </c>
      <c r="BD16" s="14">
        <f t="shared" si="1"/>
        <v>0.95878378378378382</v>
      </c>
      <c r="BE16" s="14">
        <f t="shared" si="2"/>
        <v>0.52995495495495493</v>
      </c>
      <c r="BF16" s="71">
        <f t="shared" si="3"/>
        <v>0.19121621621621621</v>
      </c>
      <c r="BG16" s="70">
        <v>1</v>
      </c>
      <c r="BH16" s="14">
        <v>0.85765765765765767</v>
      </c>
      <c r="BI16" s="14">
        <v>0.48434684684684681</v>
      </c>
      <c r="BJ16" s="71">
        <v>0.18231981981981982</v>
      </c>
    </row>
    <row r="17" spans="2:62" x14ac:dyDescent="0.55000000000000004">
      <c r="B17" s="176"/>
      <c r="C17" s="191"/>
      <c r="D17" s="191"/>
      <c r="E17" s="163" t="s">
        <v>33</v>
      </c>
      <c r="F17" s="29">
        <v>1</v>
      </c>
      <c r="G17" s="30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0.92657657657657655</v>
      </c>
      <c r="S17" s="30">
        <v>0.92927927927927922</v>
      </c>
      <c r="T17" s="29">
        <v>0.93310810810810807</v>
      </c>
      <c r="U17" s="29">
        <v>0.94076576576576576</v>
      </c>
      <c r="V17" s="29">
        <v>0.92882882882882889</v>
      </c>
      <c r="W17" s="29">
        <v>0.93310810810810807</v>
      </c>
      <c r="X17" s="29">
        <v>0.93896396396396398</v>
      </c>
      <c r="Y17" s="29">
        <v>0.94729729729729728</v>
      </c>
      <c r="Z17" s="29">
        <v>0.93153153153153156</v>
      </c>
      <c r="AA17" s="29">
        <v>0.93828828828828825</v>
      </c>
      <c r="AB17" s="29">
        <v>0.94932432432432434</v>
      </c>
      <c r="AC17" s="29">
        <v>0.95472972972972969</v>
      </c>
      <c r="AD17" s="29">
        <v>0.23310810810810811</v>
      </c>
      <c r="AE17" s="30">
        <v>0.24707207207207205</v>
      </c>
      <c r="AF17" s="29">
        <v>0.26554054054054055</v>
      </c>
      <c r="AG17" s="29">
        <v>0.2986486486486486</v>
      </c>
      <c r="AH17" s="29">
        <v>0.25630630630630624</v>
      </c>
      <c r="AI17" s="29">
        <v>0.27815315315315314</v>
      </c>
      <c r="AJ17" s="29">
        <v>0.30540540540540539</v>
      </c>
      <c r="AK17" s="29">
        <v>0.33918918918918917</v>
      </c>
      <c r="AL17" s="29">
        <v>0.29369369369369369</v>
      </c>
      <c r="AM17" s="29">
        <v>0.32432432432432434</v>
      </c>
      <c r="AN17" s="29">
        <v>0.37274774774774777</v>
      </c>
      <c r="AO17" s="29">
        <v>0.41126126126126128</v>
      </c>
      <c r="AP17" s="29">
        <v>4.3918918918918859E-2</v>
      </c>
      <c r="AQ17" s="30">
        <v>5.9459459459459518E-2</v>
      </c>
      <c r="AR17" s="29">
        <v>8.1081081081081141E-2</v>
      </c>
      <c r="AS17" s="29">
        <v>0.11801801801801792</v>
      </c>
      <c r="AT17" s="29">
        <v>5.923423423423424E-2</v>
      </c>
      <c r="AU17" s="29">
        <v>8.55855855855856E-2</v>
      </c>
      <c r="AV17" s="29">
        <v>0.11554054054054053</v>
      </c>
      <c r="AW17" s="29">
        <v>0.14797297297297296</v>
      </c>
      <c r="AX17" s="29">
        <v>8.671171171171177E-2</v>
      </c>
      <c r="AY17" s="29">
        <v>0.11644144144144142</v>
      </c>
      <c r="AZ17" s="29">
        <v>0.16396396396396395</v>
      </c>
      <c r="BA17" s="29">
        <v>0.19729729729729728</v>
      </c>
      <c r="BC17" s="72">
        <f t="shared" si="0"/>
        <v>1</v>
      </c>
      <c r="BD17" s="29">
        <f t="shared" si="1"/>
        <v>0.93896396396396398</v>
      </c>
      <c r="BE17" s="29">
        <f t="shared" si="2"/>
        <v>0.30540540540540539</v>
      </c>
      <c r="BF17" s="73">
        <f t="shared" si="3"/>
        <v>0.11554054054054053</v>
      </c>
      <c r="BG17" s="72">
        <v>1</v>
      </c>
      <c r="BH17" s="29">
        <v>0.77443693693693694</v>
      </c>
      <c r="BI17" s="29">
        <v>0.28614864864864864</v>
      </c>
      <c r="BJ17" s="73">
        <v>0.11159909909909915</v>
      </c>
    </row>
    <row r="18" spans="2:62" ht="18" customHeight="1" x14ac:dyDescent="0.55000000000000004">
      <c r="B18" s="176"/>
      <c r="C18" s="191" t="s">
        <v>4</v>
      </c>
      <c r="D18" s="191" t="s">
        <v>27</v>
      </c>
      <c r="E18" s="161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0.85225225225225221</v>
      </c>
      <c r="S18" s="89">
        <v>0.8531531531531531</v>
      </c>
      <c r="T18" s="88">
        <v>0.86036036036036034</v>
      </c>
      <c r="U18" s="88">
        <v>0.8657657657657658</v>
      </c>
      <c r="V18" s="88">
        <v>0.91621621621621618</v>
      </c>
      <c r="W18" s="88">
        <v>0.91891891891891886</v>
      </c>
      <c r="X18" s="88">
        <v>0.92342342342342343</v>
      </c>
      <c r="Y18" s="88">
        <v>0.92882882882882889</v>
      </c>
      <c r="Z18" s="88">
        <v>0.99099099099099097</v>
      </c>
      <c r="AA18" s="88">
        <v>0.99189189189189186</v>
      </c>
      <c r="AB18" s="88">
        <v>0.99279279279279276</v>
      </c>
      <c r="AC18" s="88">
        <v>0.99459459459459465</v>
      </c>
      <c r="AD18" s="88">
        <v>0.58918918918918917</v>
      </c>
      <c r="AE18" s="89">
        <v>0.59639639639639641</v>
      </c>
      <c r="AF18" s="88">
        <v>0.61531531531531525</v>
      </c>
      <c r="AG18" s="88">
        <v>0.62432432432432439</v>
      </c>
      <c r="AH18" s="88">
        <v>0.67837837837837833</v>
      </c>
      <c r="AI18" s="88">
        <v>0.68468468468468469</v>
      </c>
      <c r="AJ18" s="88">
        <v>0.7</v>
      </c>
      <c r="AK18" s="88">
        <v>0.71441441441441444</v>
      </c>
      <c r="AL18" s="88">
        <v>0.80630630630630629</v>
      </c>
      <c r="AM18" s="88">
        <v>0.81801801801801799</v>
      </c>
      <c r="AN18" s="88">
        <v>0.83693693693693694</v>
      </c>
      <c r="AO18" s="88">
        <v>0.84504504504504507</v>
      </c>
      <c r="AP18" s="88">
        <v>0.18468468468468469</v>
      </c>
      <c r="AQ18" s="89">
        <v>0.20540540540540542</v>
      </c>
      <c r="AR18" s="88">
        <v>0.22702702702702704</v>
      </c>
      <c r="AS18" s="88">
        <v>0.2549549549549549</v>
      </c>
      <c r="AT18" s="88">
        <v>0.21441441441441444</v>
      </c>
      <c r="AU18" s="88">
        <v>0.23513513513513518</v>
      </c>
      <c r="AV18" s="88">
        <v>0.26486486486486482</v>
      </c>
      <c r="AW18" s="88">
        <v>0.30180180180180183</v>
      </c>
      <c r="AX18" s="88">
        <v>0.25225225225225223</v>
      </c>
      <c r="AY18" s="88">
        <v>0.29009009009009012</v>
      </c>
      <c r="AZ18" s="88">
        <v>0.35225225225225221</v>
      </c>
      <c r="BA18" s="88">
        <v>0.39369369369369367</v>
      </c>
      <c r="BC18" s="94">
        <f t="shared" si="0"/>
        <v>1</v>
      </c>
      <c r="BD18" s="88">
        <f t="shared" si="1"/>
        <v>0.92342342342342343</v>
      </c>
      <c r="BE18" s="88">
        <f t="shared" si="2"/>
        <v>0.7</v>
      </c>
      <c r="BF18" s="95">
        <f t="shared" si="3"/>
        <v>0.26486486486486482</v>
      </c>
      <c r="BG18" s="94">
        <v>1</v>
      </c>
      <c r="BH18" s="88">
        <v>0.92207207207207209</v>
      </c>
      <c r="BI18" s="88">
        <v>0.83243243243243237</v>
      </c>
      <c r="BJ18" s="95">
        <v>0.35675675675675678</v>
      </c>
    </row>
    <row r="19" spans="2:62" ht="18" customHeight="1" x14ac:dyDescent="0.55000000000000004">
      <c r="B19" s="176"/>
      <c r="C19" s="191"/>
      <c r="D19" s="191"/>
      <c r="E19" s="162" t="s">
        <v>32</v>
      </c>
      <c r="F19" s="90">
        <v>1</v>
      </c>
      <c r="G19" s="91">
        <v>1</v>
      </c>
      <c r="H19" s="90">
        <v>1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>
        <v>0.41981981981981986</v>
      </c>
      <c r="S19" s="91">
        <v>0.42792792792792789</v>
      </c>
      <c r="T19" s="90">
        <v>0.44594594594594594</v>
      </c>
      <c r="U19" s="90">
        <v>0.45405405405405408</v>
      </c>
      <c r="V19" s="90">
        <v>0.48738738738738741</v>
      </c>
      <c r="W19" s="90">
        <v>0.49459459459459465</v>
      </c>
      <c r="X19" s="90">
        <v>0.50360360360360357</v>
      </c>
      <c r="Y19" s="90">
        <v>0.51891891891891895</v>
      </c>
      <c r="Z19" s="90">
        <v>0.55585585585585584</v>
      </c>
      <c r="AA19" s="90">
        <v>0.56396396396396398</v>
      </c>
      <c r="AB19" s="90">
        <v>0.58828828828828827</v>
      </c>
      <c r="AC19" s="90">
        <v>0.60630630630630633</v>
      </c>
      <c r="AD19" s="90">
        <v>0.15585585585585582</v>
      </c>
      <c r="AE19" s="91">
        <v>0.16666666666666663</v>
      </c>
      <c r="AF19" s="90">
        <v>0.18648648648648647</v>
      </c>
      <c r="AG19" s="90">
        <v>0.21081081081081077</v>
      </c>
      <c r="AH19" s="90">
        <v>0.20180180180180185</v>
      </c>
      <c r="AI19" s="90">
        <v>0.22162162162162158</v>
      </c>
      <c r="AJ19" s="90">
        <v>0.23783783783783785</v>
      </c>
      <c r="AK19" s="90">
        <v>0.26126126126126126</v>
      </c>
      <c r="AL19" s="90">
        <v>0.29189189189189191</v>
      </c>
      <c r="AM19" s="90">
        <v>0.31981981981981977</v>
      </c>
      <c r="AN19" s="90">
        <v>0.35225225225225221</v>
      </c>
      <c r="AO19" s="90">
        <v>0.37927927927927929</v>
      </c>
      <c r="AP19" s="90">
        <v>5.7657657657657624E-2</v>
      </c>
      <c r="AQ19" s="91">
        <v>7.3873873873873896E-2</v>
      </c>
      <c r="AR19" s="90">
        <v>9.4594594594594628E-2</v>
      </c>
      <c r="AS19" s="90">
        <v>0.12522522522522528</v>
      </c>
      <c r="AT19" s="90">
        <v>7.7477477477477463E-2</v>
      </c>
      <c r="AU19" s="90">
        <v>0.10270270270270265</v>
      </c>
      <c r="AV19" s="90">
        <v>0.12972972972972974</v>
      </c>
      <c r="AW19" s="90">
        <v>0.15585585585585582</v>
      </c>
      <c r="AX19" s="90">
        <v>0.11801801801801803</v>
      </c>
      <c r="AY19" s="90">
        <v>0.14504504504504501</v>
      </c>
      <c r="AZ19" s="90">
        <v>0.18648648648648647</v>
      </c>
      <c r="BA19" s="90">
        <v>0.2198198198198198</v>
      </c>
      <c r="BC19" s="96">
        <f t="shared" si="0"/>
        <v>1</v>
      </c>
      <c r="BD19" s="90">
        <f t="shared" si="1"/>
        <v>0.50360360360360357</v>
      </c>
      <c r="BE19" s="90">
        <f t="shared" si="2"/>
        <v>0.23783783783783785</v>
      </c>
      <c r="BF19" s="97">
        <f t="shared" si="3"/>
        <v>0.12972972972972974</v>
      </c>
      <c r="BG19" s="96">
        <v>1</v>
      </c>
      <c r="BH19" s="90">
        <v>0.81531531531531531</v>
      </c>
      <c r="BI19" s="90">
        <v>0.69121621621621621</v>
      </c>
      <c r="BJ19" s="97">
        <v>0.19256756756756754</v>
      </c>
    </row>
    <row r="20" spans="2:62" ht="18" customHeight="1" x14ac:dyDescent="0.55000000000000004">
      <c r="B20" s="176"/>
      <c r="C20" s="191"/>
      <c r="D20" s="191"/>
      <c r="E20" s="163" t="s">
        <v>33</v>
      </c>
      <c r="F20" s="92">
        <v>1</v>
      </c>
      <c r="G20" s="93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0.19459459459459461</v>
      </c>
      <c r="S20" s="93">
        <v>0.19999999999999996</v>
      </c>
      <c r="T20" s="92">
        <v>0.21081081081081077</v>
      </c>
      <c r="U20" s="92">
        <v>0.23063063063063061</v>
      </c>
      <c r="V20" s="92">
        <v>0.20630630630630631</v>
      </c>
      <c r="W20" s="92">
        <v>0.21621621621621623</v>
      </c>
      <c r="X20" s="92">
        <v>0.23513513513513518</v>
      </c>
      <c r="Y20" s="92">
        <v>0.2549549549549549</v>
      </c>
      <c r="Z20" s="92">
        <v>0.23063063063063061</v>
      </c>
      <c r="AA20" s="92">
        <v>0.25225225225225223</v>
      </c>
      <c r="AB20" s="92">
        <v>0.28198198198198199</v>
      </c>
      <c r="AC20" s="92">
        <v>0.30270270270270272</v>
      </c>
      <c r="AD20" s="92">
        <v>2.7027027027026973E-2</v>
      </c>
      <c r="AE20" s="93">
        <v>3.7837837837837784E-2</v>
      </c>
      <c r="AF20" s="92">
        <v>5.4054054054054057E-2</v>
      </c>
      <c r="AG20" s="92">
        <v>7.8378378378378355E-2</v>
      </c>
      <c r="AH20" s="92">
        <v>4.2342342342342354E-2</v>
      </c>
      <c r="AI20" s="92">
        <v>6.036036036036041E-2</v>
      </c>
      <c r="AJ20" s="92">
        <v>8.0180180180180138E-2</v>
      </c>
      <c r="AK20" s="92">
        <v>0.10180180180180176</v>
      </c>
      <c r="AL20" s="92">
        <v>7.0270270270270219E-2</v>
      </c>
      <c r="AM20" s="92">
        <v>9.5495495495495519E-2</v>
      </c>
      <c r="AN20" s="92">
        <v>0.13153153153153152</v>
      </c>
      <c r="AO20" s="92">
        <v>0.15675675675675671</v>
      </c>
      <c r="AP20" s="92">
        <v>1.9819819819819839E-2</v>
      </c>
      <c r="AQ20" s="93">
        <v>2.4324324324324298E-2</v>
      </c>
      <c r="AR20" s="92">
        <v>3.9639639639639679E-2</v>
      </c>
      <c r="AS20" s="92">
        <v>6.7567567567567544E-2</v>
      </c>
      <c r="AT20" s="92">
        <v>2.6126126126126081E-2</v>
      </c>
      <c r="AU20" s="92">
        <v>4.3243243243243246E-2</v>
      </c>
      <c r="AV20" s="92">
        <v>6.6666666666666652E-2</v>
      </c>
      <c r="AW20" s="92">
        <v>9.1891891891891841E-2</v>
      </c>
      <c r="AX20" s="92">
        <v>4.6846846846846812E-2</v>
      </c>
      <c r="AY20" s="92">
        <v>7.9279279279279247E-2</v>
      </c>
      <c r="AZ20" s="92">
        <v>0.11081081081081079</v>
      </c>
      <c r="BA20" s="92">
        <v>0.13243243243243241</v>
      </c>
      <c r="BC20" s="98">
        <f t="shared" si="0"/>
        <v>1</v>
      </c>
      <c r="BD20" s="92">
        <f t="shared" si="1"/>
        <v>0.23513513513513518</v>
      </c>
      <c r="BE20" s="92">
        <f t="shared" si="2"/>
        <v>8.0180180180180138E-2</v>
      </c>
      <c r="BF20" s="99">
        <f t="shared" si="3"/>
        <v>6.6666666666666652E-2</v>
      </c>
      <c r="BG20" s="98">
        <v>1</v>
      </c>
      <c r="BH20" s="92">
        <v>0.76351351351351349</v>
      </c>
      <c r="BI20" s="92">
        <v>0.60135135135135132</v>
      </c>
      <c r="BJ20" s="99">
        <v>0.11711711711711714</v>
      </c>
    </row>
    <row r="21" spans="2:62" ht="18" customHeight="1" x14ac:dyDescent="0.55000000000000004">
      <c r="B21" s="176"/>
      <c r="C21" s="191"/>
      <c r="D21" s="191" t="s">
        <v>28</v>
      </c>
      <c r="E21" s="161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0.80960960960960959</v>
      </c>
      <c r="S21" s="89">
        <v>0.83573573573573579</v>
      </c>
      <c r="T21" s="88">
        <v>0.85645645645645652</v>
      </c>
      <c r="U21" s="88">
        <v>0.87867867867867866</v>
      </c>
      <c r="V21" s="88">
        <v>0.89279279279279278</v>
      </c>
      <c r="W21" s="88">
        <v>0.91321321321321325</v>
      </c>
      <c r="X21" s="88">
        <v>0.92882882882882889</v>
      </c>
      <c r="Y21" s="88">
        <v>0.93963963963963959</v>
      </c>
      <c r="Z21" s="88">
        <v>0.96996996996996998</v>
      </c>
      <c r="AA21" s="88">
        <v>0.97717717717717723</v>
      </c>
      <c r="AB21" s="88">
        <v>0.9840840840840841</v>
      </c>
      <c r="AC21" s="88">
        <v>0.98798798798798804</v>
      </c>
      <c r="AD21" s="88">
        <v>0.71801801801801801</v>
      </c>
      <c r="AE21" s="89">
        <v>0.74774774774774777</v>
      </c>
      <c r="AF21" s="88">
        <v>0.78228228228228225</v>
      </c>
      <c r="AG21" s="88">
        <v>0.81501501501501505</v>
      </c>
      <c r="AH21" s="88">
        <v>0.81021021021021022</v>
      </c>
      <c r="AI21" s="88">
        <v>0.83273273273273274</v>
      </c>
      <c r="AJ21" s="88">
        <v>0.85945945945945945</v>
      </c>
      <c r="AK21" s="88">
        <v>0.8783783783783784</v>
      </c>
      <c r="AL21" s="88">
        <v>0.90090090090090091</v>
      </c>
      <c r="AM21" s="88">
        <v>0.91411411411411414</v>
      </c>
      <c r="AN21" s="88">
        <v>0.92732732732732737</v>
      </c>
      <c r="AO21" s="88">
        <v>0.93663663663663665</v>
      </c>
      <c r="AP21" s="88">
        <v>0.21381381381381381</v>
      </c>
      <c r="AQ21" s="89">
        <v>0.2348348348348348</v>
      </c>
      <c r="AR21" s="88">
        <v>0.2768768768768769</v>
      </c>
      <c r="AS21" s="88">
        <v>0.34624624624624623</v>
      </c>
      <c r="AT21" s="88">
        <v>0.23723723723723722</v>
      </c>
      <c r="AU21" s="88">
        <v>0.27837837837837842</v>
      </c>
      <c r="AV21" s="88">
        <v>0.3372372372372372</v>
      </c>
      <c r="AW21" s="88">
        <v>0.40510510510510511</v>
      </c>
      <c r="AX21" s="88">
        <v>0.27987987987987983</v>
      </c>
      <c r="AY21" s="88">
        <v>0.33903903903903909</v>
      </c>
      <c r="AZ21" s="88">
        <v>0.42882882882882878</v>
      </c>
      <c r="BA21" s="88">
        <v>0.48768768768768767</v>
      </c>
      <c r="BC21" s="94">
        <f t="shared" si="0"/>
        <v>1</v>
      </c>
      <c r="BD21" s="88">
        <f t="shared" si="1"/>
        <v>0.92882882882882889</v>
      </c>
      <c r="BE21" s="88">
        <f t="shared" si="2"/>
        <v>0.85945945945945945</v>
      </c>
      <c r="BF21" s="95">
        <f t="shared" si="3"/>
        <v>0.3372372372372372</v>
      </c>
      <c r="BG21" s="94">
        <v>1</v>
      </c>
      <c r="BH21" s="88">
        <v>0.927027027027027</v>
      </c>
      <c r="BI21" s="88">
        <v>0.83310810810810809</v>
      </c>
      <c r="BJ21" s="95">
        <v>0.33063063063063058</v>
      </c>
    </row>
    <row r="22" spans="2:62" ht="18" customHeight="1" x14ac:dyDescent="0.55000000000000004">
      <c r="B22" s="176"/>
      <c r="C22" s="191"/>
      <c r="D22" s="191"/>
      <c r="E22" s="162" t="s">
        <v>32</v>
      </c>
      <c r="F22" s="90">
        <v>1</v>
      </c>
      <c r="G22" s="91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0.31801801801801799</v>
      </c>
      <c r="S22" s="91">
        <v>0.34954954954954953</v>
      </c>
      <c r="T22" s="90">
        <v>0.40540540540540537</v>
      </c>
      <c r="U22" s="90">
        <v>0.46966966966966972</v>
      </c>
      <c r="V22" s="90">
        <v>0.38768768768768769</v>
      </c>
      <c r="W22" s="90">
        <v>0.442042042042042</v>
      </c>
      <c r="X22" s="90">
        <v>0.5075075075075075</v>
      </c>
      <c r="Y22" s="90">
        <v>0.55855855855855863</v>
      </c>
      <c r="Z22" s="90">
        <v>0.48588588588588588</v>
      </c>
      <c r="AA22" s="90">
        <v>0.54624624624624629</v>
      </c>
      <c r="AB22" s="90">
        <v>0.6132132132132132</v>
      </c>
      <c r="AC22" s="90">
        <v>0.65615615615615619</v>
      </c>
      <c r="AD22" s="90">
        <v>0.31261261261261264</v>
      </c>
      <c r="AE22" s="91">
        <v>0.3405405405405405</v>
      </c>
      <c r="AF22" s="90">
        <v>0.3942942942942943</v>
      </c>
      <c r="AG22" s="90">
        <v>0.4597597597597598</v>
      </c>
      <c r="AH22" s="90">
        <v>0.35975975975975971</v>
      </c>
      <c r="AI22" s="90">
        <v>0.41141141141141147</v>
      </c>
      <c r="AJ22" s="90">
        <v>0.46936936936936935</v>
      </c>
      <c r="AK22" s="90">
        <v>0.52522522522522519</v>
      </c>
      <c r="AL22" s="90">
        <v>0.43753753753753755</v>
      </c>
      <c r="AM22" s="90">
        <v>0.5</v>
      </c>
      <c r="AN22" s="90">
        <v>0.5696696696696697</v>
      </c>
      <c r="AO22" s="90">
        <v>0.61261261261261257</v>
      </c>
      <c r="AP22" s="90">
        <v>9.1891891891891841E-2</v>
      </c>
      <c r="AQ22" s="91">
        <v>0.11471471471471473</v>
      </c>
      <c r="AR22" s="90">
        <v>0.14624624624624627</v>
      </c>
      <c r="AS22" s="90">
        <v>0.19309309309309308</v>
      </c>
      <c r="AT22" s="90">
        <v>0.11051051051051053</v>
      </c>
      <c r="AU22" s="90">
        <v>0.14144144144144144</v>
      </c>
      <c r="AV22" s="90">
        <v>0.18528528528528532</v>
      </c>
      <c r="AW22" s="90">
        <v>0.23543543543543544</v>
      </c>
      <c r="AX22" s="90">
        <v>0.14714714714714716</v>
      </c>
      <c r="AY22" s="90">
        <v>0.18228228228228227</v>
      </c>
      <c r="AZ22" s="90">
        <v>0.24474474474474472</v>
      </c>
      <c r="BA22" s="90">
        <v>0.29429429429429432</v>
      </c>
      <c r="BC22" s="96">
        <f t="shared" si="0"/>
        <v>1</v>
      </c>
      <c r="BD22" s="90">
        <f t="shared" si="1"/>
        <v>0.5075075075075075</v>
      </c>
      <c r="BE22" s="90">
        <f t="shared" si="2"/>
        <v>0.46936936936936935</v>
      </c>
      <c r="BF22" s="97">
        <f t="shared" si="3"/>
        <v>0.18528528528528532</v>
      </c>
      <c r="BG22" s="96">
        <v>1</v>
      </c>
      <c r="BH22" s="90">
        <v>0.588063063063063</v>
      </c>
      <c r="BI22" s="90">
        <v>0.45900900900900898</v>
      </c>
      <c r="BJ22" s="97">
        <v>0.1745495495495496</v>
      </c>
    </row>
    <row r="23" spans="2:62" ht="18" customHeight="1" x14ac:dyDescent="0.55000000000000004">
      <c r="B23" s="176"/>
      <c r="C23" s="191"/>
      <c r="D23" s="191"/>
      <c r="E23" s="163" t="s">
        <v>33</v>
      </c>
      <c r="F23" s="92">
        <v>1</v>
      </c>
      <c r="G23" s="93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0.14114114114114118</v>
      </c>
      <c r="S23" s="93">
        <v>0.16126126126126128</v>
      </c>
      <c r="T23" s="92">
        <v>0.20240240240240237</v>
      </c>
      <c r="U23" s="92">
        <v>0.26576576576576572</v>
      </c>
      <c r="V23" s="92">
        <v>0.15735735735735734</v>
      </c>
      <c r="W23" s="92">
        <v>0.20030030030030033</v>
      </c>
      <c r="X23" s="92">
        <v>0.25705705705705706</v>
      </c>
      <c r="Y23" s="92">
        <v>0.31951951951951951</v>
      </c>
      <c r="Z23" s="92">
        <v>0.19519519519519524</v>
      </c>
      <c r="AA23" s="92">
        <v>0.25075075075075071</v>
      </c>
      <c r="AB23" s="92">
        <v>0.33633633633633631</v>
      </c>
      <c r="AC23" s="92">
        <v>0.38708708708708706</v>
      </c>
      <c r="AD23" s="92">
        <v>0.18318318318318316</v>
      </c>
      <c r="AE23" s="93">
        <v>0.203003003003003</v>
      </c>
      <c r="AF23" s="92">
        <v>0.23843843843843848</v>
      </c>
      <c r="AG23" s="92">
        <v>0.296996996996997</v>
      </c>
      <c r="AH23" s="92">
        <v>0.19849849849849854</v>
      </c>
      <c r="AI23" s="92">
        <v>0.23333333333333328</v>
      </c>
      <c r="AJ23" s="92">
        <v>0.28618618618618619</v>
      </c>
      <c r="AK23" s="92">
        <v>0.34624624624624623</v>
      </c>
      <c r="AL23" s="92">
        <v>0.22912912912912908</v>
      </c>
      <c r="AM23" s="92">
        <v>0.27747747747747753</v>
      </c>
      <c r="AN23" s="92">
        <v>0.35615615615615615</v>
      </c>
      <c r="AO23" s="92">
        <v>0.406006006006006</v>
      </c>
      <c r="AP23" s="92">
        <v>3.7837837837837784E-2</v>
      </c>
      <c r="AQ23" s="93">
        <v>5.555555555555558E-2</v>
      </c>
      <c r="AR23" s="92">
        <v>8.4084084084084076E-2</v>
      </c>
      <c r="AS23" s="92">
        <v>0.12432432432432428</v>
      </c>
      <c r="AT23" s="92">
        <v>4.9249249249249227E-2</v>
      </c>
      <c r="AU23" s="92">
        <v>7.8078078078078095E-2</v>
      </c>
      <c r="AV23" s="92">
        <v>0.11591591591591588</v>
      </c>
      <c r="AW23" s="92">
        <v>0.1534534534534534</v>
      </c>
      <c r="AX23" s="92">
        <v>7.567567567567568E-2</v>
      </c>
      <c r="AY23" s="92">
        <v>0.10780780780780785</v>
      </c>
      <c r="AZ23" s="92">
        <v>0.15645645645645645</v>
      </c>
      <c r="BA23" s="92">
        <v>0.19909909909909906</v>
      </c>
      <c r="BC23" s="98">
        <f t="shared" si="0"/>
        <v>1</v>
      </c>
      <c r="BD23" s="92">
        <f t="shared" si="1"/>
        <v>0.25705705705705706</v>
      </c>
      <c r="BE23" s="92">
        <f t="shared" si="2"/>
        <v>0.28618618618618619</v>
      </c>
      <c r="BF23" s="99">
        <f t="shared" si="3"/>
        <v>0.11591591591591588</v>
      </c>
      <c r="BG23" s="98">
        <v>1</v>
      </c>
      <c r="BH23" s="92">
        <v>0.40022522522522519</v>
      </c>
      <c r="BI23" s="92">
        <v>0.27139639639639634</v>
      </c>
      <c r="BJ23" s="99">
        <v>0.10765765765765767</v>
      </c>
    </row>
    <row r="24" spans="2:62" ht="18" customHeight="1" x14ac:dyDescent="0.55000000000000004">
      <c r="B24" s="176"/>
      <c r="C24" s="191"/>
      <c r="D24" s="191" t="s">
        <v>29</v>
      </c>
      <c r="E24" s="161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0.93333333333333335</v>
      </c>
      <c r="S24" s="89">
        <v>0.93603603603603602</v>
      </c>
      <c r="T24" s="88">
        <v>0.94054054054054048</v>
      </c>
      <c r="U24" s="88">
        <v>0.94564564564564568</v>
      </c>
      <c r="V24" s="88">
        <v>0.97117117117117113</v>
      </c>
      <c r="W24" s="88">
        <v>0.9723723723723724</v>
      </c>
      <c r="X24" s="88">
        <v>0.97507507507507507</v>
      </c>
      <c r="Y24" s="88">
        <v>0.97657657657657659</v>
      </c>
      <c r="Z24" s="88">
        <v>0.99909909909909911</v>
      </c>
      <c r="AA24" s="88">
        <v>0.99909909909909911</v>
      </c>
      <c r="AB24" s="88">
        <v>0.99939939939939937</v>
      </c>
      <c r="AC24" s="88">
        <v>0.99969969969969974</v>
      </c>
      <c r="AD24" s="88">
        <v>0.8129129129129129</v>
      </c>
      <c r="AE24" s="89">
        <v>0.8171171171171171</v>
      </c>
      <c r="AF24" s="88">
        <v>0.82762762762762765</v>
      </c>
      <c r="AG24" s="88">
        <v>0.83693693693693694</v>
      </c>
      <c r="AH24" s="88">
        <v>0.86216216216216213</v>
      </c>
      <c r="AI24" s="88">
        <v>0.86696696696696696</v>
      </c>
      <c r="AJ24" s="88">
        <v>0.87297297297297294</v>
      </c>
      <c r="AK24" s="88">
        <v>0.88078078078078081</v>
      </c>
      <c r="AL24" s="88">
        <v>0.93063063063063067</v>
      </c>
      <c r="AM24" s="88">
        <v>0.9345345345345345</v>
      </c>
      <c r="AN24" s="88">
        <v>0.94234234234234238</v>
      </c>
      <c r="AO24" s="88">
        <v>0.94744744744744747</v>
      </c>
      <c r="AP24" s="88">
        <v>0.22552552552552552</v>
      </c>
      <c r="AQ24" s="89">
        <v>0.24804804804804803</v>
      </c>
      <c r="AR24" s="88">
        <v>0.27957957957957957</v>
      </c>
      <c r="AS24" s="88">
        <v>0.34114114114114114</v>
      </c>
      <c r="AT24" s="88">
        <v>0.25645645645645643</v>
      </c>
      <c r="AU24" s="88">
        <v>0.29069069069069065</v>
      </c>
      <c r="AV24" s="88">
        <v>0.34594594594594597</v>
      </c>
      <c r="AW24" s="88">
        <v>0.41141141141141147</v>
      </c>
      <c r="AX24" s="88">
        <v>0.30660660660660666</v>
      </c>
      <c r="AY24" s="88">
        <v>0.36516516516516517</v>
      </c>
      <c r="AZ24" s="88">
        <v>0.4504504504504504</v>
      </c>
      <c r="BA24" s="88">
        <v>0.51231231231231233</v>
      </c>
      <c r="BC24" s="94">
        <f t="shared" si="0"/>
        <v>1</v>
      </c>
      <c r="BD24" s="88">
        <f t="shared" si="1"/>
        <v>0.97507507507507507</v>
      </c>
      <c r="BE24" s="88">
        <f t="shared" si="2"/>
        <v>0.87297297297297294</v>
      </c>
      <c r="BF24" s="95">
        <f t="shared" si="3"/>
        <v>0.34594594594594597</v>
      </c>
      <c r="BG24" s="94">
        <v>1</v>
      </c>
      <c r="BH24" s="88">
        <v>0.99121621621621625</v>
      </c>
      <c r="BI24" s="88">
        <v>0.87319819819819822</v>
      </c>
      <c r="BJ24" s="95">
        <v>0.36036036036036034</v>
      </c>
    </row>
    <row r="25" spans="2:62" ht="18" customHeight="1" x14ac:dyDescent="0.55000000000000004">
      <c r="B25" s="176"/>
      <c r="C25" s="191"/>
      <c r="D25" s="191"/>
      <c r="E25" s="162" t="s">
        <v>32</v>
      </c>
      <c r="F25" s="90">
        <v>1</v>
      </c>
      <c r="G25" s="91">
        <v>1</v>
      </c>
      <c r="H25" s="90">
        <v>1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>
        <v>1</v>
      </c>
      <c r="O25" s="90">
        <v>1</v>
      </c>
      <c r="P25" s="90">
        <v>1</v>
      </c>
      <c r="Q25" s="90">
        <v>1</v>
      </c>
      <c r="R25" s="90">
        <v>0.60600600600600596</v>
      </c>
      <c r="S25" s="91">
        <v>0.62072072072072071</v>
      </c>
      <c r="T25" s="90">
        <v>0.6552552552552553</v>
      </c>
      <c r="U25" s="90">
        <v>0.6828828828828829</v>
      </c>
      <c r="V25" s="90">
        <v>0.72642642642642641</v>
      </c>
      <c r="W25" s="90">
        <v>0.73603603603603607</v>
      </c>
      <c r="X25" s="90">
        <v>0.7516516516516516</v>
      </c>
      <c r="Y25" s="90">
        <v>0.76246246246246252</v>
      </c>
      <c r="Z25" s="90">
        <v>0.82192192192192193</v>
      </c>
      <c r="AA25" s="90">
        <v>0.82972972972972969</v>
      </c>
      <c r="AB25" s="90">
        <v>0.8423423423423424</v>
      </c>
      <c r="AC25" s="90">
        <v>0.8531531531531531</v>
      </c>
      <c r="AD25" s="90">
        <v>0.37267267267267268</v>
      </c>
      <c r="AE25" s="91">
        <v>0.39489489489489493</v>
      </c>
      <c r="AF25" s="90">
        <v>0.43693693693693691</v>
      </c>
      <c r="AG25" s="90">
        <v>0.48738738738738741</v>
      </c>
      <c r="AH25" s="90">
        <v>0.48618618618618614</v>
      </c>
      <c r="AI25" s="90">
        <v>0.51831831831831832</v>
      </c>
      <c r="AJ25" s="90">
        <v>0.56396396396396398</v>
      </c>
      <c r="AK25" s="90">
        <v>0.59369369369369362</v>
      </c>
      <c r="AL25" s="90">
        <v>0.65255255255255262</v>
      </c>
      <c r="AM25" s="90">
        <v>0.67597597597597603</v>
      </c>
      <c r="AN25" s="90">
        <v>0.70600600600600605</v>
      </c>
      <c r="AO25" s="90">
        <v>0.72582582582582589</v>
      </c>
      <c r="AP25" s="90">
        <v>8.8288288288288275E-2</v>
      </c>
      <c r="AQ25" s="91">
        <v>0.11231231231231231</v>
      </c>
      <c r="AR25" s="90">
        <v>0.14204204204204207</v>
      </c>
      <c r="AS25" s="90">
        <v>0.18348348348348353</v>
      </c>
      <c r="AT25" s="90">
        <v>0.11621621621621625</v>
      </c>
      <c r="AU25" s="90">
        <v>0.14564564564564564</v>
      </c>
      <c r="AV25" s="90">
        <v>0.18438438438438443</v>
      </c>
      <c r="AW25" s="90">
        <v>0.22462462462462462</v>
      </c>
      <c r="AX25" s="90">
        <v>0.15885885885885886</v>
      </c>
      <c r="AY25" s="90">
        <v>0.19309309309309308</v>
      </c>
      <c r="AZ25" s="90">
        <v>0.25135135135135134</v>
      </c>
      <c r="BA25" s="90">
        <v>0.29489489489489484</v>
      </c>
      <c r="BC25" s="96">
        <f t="shared" si="0"/>
        <v>1</v>
      </c>
      <c r="BD25" s="90">
        <f t="shared" si="1"/>
        <v>0.7516516516516516</v>
      </c>
      <c r="BE25" s="90">
        <f t="shared" si="2"/>
        <v>0.56396396396396398</v>
      </c>
      <c r="BF25" s="97">
        <f t="shared" si="3"/>
        <v>0.18438438438438443</v>
      </c>
      <c r="BG25" s="96">
        <v>1</v>
      </c>
      <c r="BH25" s="90">
        <v>0.55157657657657655</v>
      </c>
      <c r="BI25" s="90">
        <v>0.42319819819819815</v>
      </c>
      <c r="BJ25" s="97">
        <v>0.19436936936936933</v>
      </c>
    </row>
    <row r="26" spans="2:62" ht="18" customHeight="1" x14ac:dyDescent="0.55000000000000004">
      <c r="B26" s="176"/>
      <c r="C26" s="191"/>
      <c r="D26" s="191"/>
      <c r="E26" s="163" t="s">
        <v>33</v>
      </c>
      <c r="F26" s="92">
        <v>1</v>
      </c>
      <c r="G26" s="93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0.14564564564564564</v>
      </c>
      <c r="S26" s="93">
        <v>0.1585585585585586</v>
      </c>
      <c r="T26" s="92">
        <v>0.19789789789789791</v>
      </c>
      <c r="U26" s="92">
        <v>0.26246246246246241</v>
      </c>
      <c r="V26" s="92">
        <v>0.19909909909909906</v>
      </c>
      <c r="W26" s="92">
        <v>0.23333333333333328</v>
      </c>
      <c r="X26" s="92">
        <v>0.30270270270270272</v>
      </c>
      <c r="Y26" s="92">
        <v>0.35855855855855856</v>
      </c>
      <c r="Z26" s="92">
        <v>0.3204204204204204</v>
      </c>
      <c r="AA26" s="92">
        <v>0.3741741741741742</v>
      </c>
      <c r="AB26" s="92">
        <v>0.44534534534534531</v>
      </c>
      <c r="AC26" s="92">
        <v>0.49849849849849848</v>
      </c>
      <c r="AD26" s="92">
        <v>9.4894894894894888E-2</v>
      </c>
      <c r="AE26" s="93">
        <v>0.11201201201201205</v>
      </c>
      <c r="AF26" s="92">
        <v>0.13993993993993992</v>
      </c>
      <c r="AG26" s="92">
        <v>0.19279279279279282</v>
      </c>
      <c r="AH26" s="92">
        <v>0.12822822822822821</v>
      </c>
      <c r="AI26" s="92">
        <v>0.15975975975975976</v>
      </c>
      <c r="AJ26" s="92">
        <v>0.21051051051051051</v>
      </c>
      <c r="AK26" s="92">
        <v>0.26966966966966965</v>
      </c>
      <c r="AL26" s="92">
        <v>0.19579579579579576</v>
      </c>
      <c r="AM26" s="92">
        <v>0.24174174174174179</v>
      </c>
      <c r="AN26" s="92">
        <v>0.31921921921921925</v>
      </c>
      <c r="AO26" s="92">
        <v>0.37117117117117115</v>
      </c>
      <c r="AP26" s="92">
        <v>3.0930930930930911E-2</v>
      </c>
      <c r="AQ26" s="93">
        <v>4.6846846846846812E-2</v>
      </c>
      <c r="AR26" s="92">
        <v>7.057057057057059E-2</v>
      </c>
      <c r="AS26" s="92">
        <v>0.11231231231231231</v>
      </c>
      <c r="AT26" s="92">
        <v>4.5045045045045029E-2</v>
      </c>
      <c r="AU26" s="92">
        <v>7.3873873873873896E-2</v>
      </c>
      <c r="AV26" s="92">
        <v>0.11231231231231231</v>
      </c>
      <c r="AW26" s="92">
        <v>0.14054054054054055</v>
      </c>
      <c r="AX26" s="92">
        <v>7.7177177177177203E-2</v>
      </c>
      <c r="AY26" s="92">
        <v>0.11561561561561562</v>
      </c>
      <c r="AZ26" s="92">
        <v>0.15735735735735734</v>
      </c>
      <c r="BA26" s="92">
        <v>0.19339339339339334</v>
      </c>
      <c r="BC26" s="98">
        <f t="shared" si="0"/>
        <v>1</v>
      </c>
      <c r="BD26" s="92">
        <f t="shared" si="1"/>
        <v>0.30270270270270272</v>
      </c>
      <c r="BE26" s="92">
        <f t="shared" si="2"/>
        <v>0.21051051051051051</v>
      </c>
      <c r="BF26" s="99">
        <f t="shared" si="3"/>
        <v>0.11231231231231231</v>
      </c>
      <c r="BG26" s="98">
        <v>1</v>
      </c>
      <c r="BH26" s="92">
        <v>0.22364864864864864</v>
      </c>
      <c r="BI26" s="92">
        <v>0.17747747747747744</v>
      </c>
      <c r="BJ26" s="99">
        <v>0.12184684684684688</v>
      </c>
    </row>
    <row r="27" spans="2:62" ht="18" customHeight="1" x14ac:dyDescent="0.55000000000000004">
      <c r="B27" s="176"/>
      <c r="C27" s="191"/>
      <c r="D27" s="191" t="s">
        <v>30</v>
      </c>
      <c r="E27" s="161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0.88783783783783787</v>
      </c>
      <c r="S27" s="89">
        <v>0.90675675675675671</v>
      </c>
      <c r="T27" s="88">
        <v>0.92657657657657655</v>
      </c>
      <c r="U27" s="88">
        <v>0.94121621621621621</v>
      </c>
      <c r="V27" s="88">
        <v>0.95563063063063058</v>
      </c>
      <c r="W27" s="88">
        <v>0.96756756756756757</v>
      </c>
      <c r="X27" s="88">
        <v>0.97882882882882882</v>
      </c>
      <c r="Y27" s="88">
        <v>0.98536036036036034</v>
      </c>
      <c r="Z27" s="88">
        <v>0.9950450450450451</v>
      </c>
      <c r="AA27" s="88">
        <v>0.99594594594594599</v>
      </c>
      <c r="AB27" s="88">
        <v>0.99707207207207205</v>
      </c>
      <c r="AC27" s="88">
        <v>0.99774774774774777</v>
      </c>
      <c r="AD27" s="88">
        <v>0.76801801801801806</v>
      </c>
      <c r="AE27" s="89">
        <v>0.7977477477477477</v>
      </c>
      <c r="AF27" s="88">
        <v>0.82590090090090085</v>
      </c>
      <c r="AG27" s="88">
        <v>0.85045045045045042</v>
      </c>
      <c r="AH27" s="88">
        <v>0.84932432432432425</v>
      </c>
      <c r="AI27" s="88">
        <v>0.87319819819819822</v>
      </c>
      <c r="AJ27" s="88">
        <v>0.88783783783783787</v>
      </c>
      <c r="AK27" s="88">
        <v>0.90450450450450448</v>
      </c>
      <c r="AL27" s="88">
        <v>0.93558558558558558</v>
      </c>
      <c r="AM27" s="88">
        <v>0.94436936936936933</v>
      </c>
      <c r="AN27" s="88">
        <v>0.95270270270270274</v>
      </c>
      <c r="AO27" s="88">
        <v>0.95743243243243248</v>
      </c>
      <c r="AP27" s="88">
        <v>0.19774774774774773</v>
      </c>
      <c r="AQ27" s="89">
        <v>0.22072072072072069</v>
      </c>
      <c r="AR27" s="88">
        <v>0.26981981981981984</v>
      </c>
      <c r="AS27" s="88">
        <v>0.34797297297297303</v>
      </c>
      <c r="AT27" s="88">
        <v>0.22432432432432425</v>
      </c>
      <c r="AU27" s="88">
        <v>0.27950450450450459</v>
      </c>
      <c r="AV27" s="88">
        <v>0.33490990990990999</v>
      </c>
      <c r="AW27" s="88">
        <v>0.39481981981981984</v>
      </c>
      <c r="AX27" s="88">
        <v>0.27927927927927931</v>
      </c>
      <c r="AY27" s="88">
        <v>0.33536036036036032</v>
      </c>
      <c r="AZ27" s="88">
        <v>0.41869369369369369</v>
      </c>
      <c r="BA27" s="88">
        <v>0.47319819819819819</v>
      </c>
      <c r="BC27" s="94">
        <f t="shared" si="0"/>
        <v>1</v>
      </c>
      <c r="BD27" s="88">
        <f t="shared" si="1"/>
        <v>0.97882882882882882</v>
      </c>
      <c r="BE27" s="88">
        <f t="shared" si="2"/>
        <v>0.88783783783783787</v>
      </c>
      <c r="BF27" s="95">
        <f t="shared" si="3"/>
        <v>0.33490990990990999</v>
      </c>
      <c r="BG27" s="94">
        <v>1</v>
      </c>
      <c r="BH27" s="88">
        <v>0.95349099099099099</v>
      </c>
      <c r="BI27" s="88">
        <v>0.85247747747747749</v>
      </c>
      <c r="BJ27" s="95">
        <v>0.34054054054054061</v>
      </c>
    </row>
    <row r="28" spans="2:62" ht="18" customHeight="1" x14ac:dyDescent="0.55000000000000004">
      <c r="B28" s="176"/>
      <c r="C28" s="191"/>
      <c r="D28" s="191"/>
      <c r="E28" s="162" t="s">
        <v>32</v>
      </c>
      <c r="F28" s="90">
        <v>1</v>
      </c>
      <c r="G28" s="91">
        <v>1</v>
      </c>
      <c r="H28" s="90">
        <v>1</v>
      </c>
      <c r="I28" s="90">
        <v>1</v>
      </c>
      <c r="J28" s="90">
        <v>1</v>
      </c>
      <c r="K28" s="90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0.3817567567567568</v>
      </c>
      <c r="S28" s="91">
        <v>0.42927927927927922</v>
      </c>
      <c r="T28" s="90">
        <v>0.49144144144144142</v>
      </c>
      <c r="U28" s="90">
        <v>0.55518018018018012</v>
      </c>
      <c r="V28" s="90">
        <v>0.46621621621621623</v>
      </c>
      <c r="W28" s="90">
        <v>0.53175675675675671</v>
      </c>
      <c r="X28" s="90">
        <v>0.58445945945945943</v>
      </c>
      <c r="Y28" s="90">
        <v>0.63693693693693687</v>
      </c>
      <c r="Z28" s="90">
        <v>0.57229729729729728</v>
      </c>
      <c r="AA28" s="90">
        <v>0.62454954954954955</v>
      </c>
      <c r="AB28" s="90">
        <v>0.69774774774774773</v>
      </c>
      <c r="AC28" s="90">
        <v>0.7315315315315315</v>
      </c>
      <c r="AD28" s="90">
        <v>0.30720720720720718</v>
      </c>
      <c r="AE28" s="91">
        <v>0.3490990990990992</v>
      </c>
      <c r="AF28" s="90">
        <v>0.40990990990990994</v>
      </c>
      <c r="AG28" s="90">
        <v>0.47184684684684686</v>
      </c>
      <c r="AH28" s="90">
        <v>0.3599099099099099</v>
      </c>
      <c r="AI28" s="90">
        <v>0.4295045045045045</v>
      </c>
      <c r="AJ28" s="90">
        <v>0.48333333333333339</v>
      </c>
      <c r="AK28" s="90">
        <v>0.53806306306306306</v>
      </c>
      <c r="AL28" s="90">
        <v>0.45810810810810809</v>
      </c>
      <c r="AM28" s="90">
        <v>0.52027027027027029</v>
      </c>
      <c r="AN28" s="90">
        <v>0.58626126126126121</v>
      </c>
      <c r="AO28" s="90">
        <v>0.62792792792792795</v>
      </c>
      <c r="AP28" s="90">
        <v>8.1081081081081141E-2</v>
      </c>
      <c r="AQ28" s="91">
        <v>0.10540540540540544</v>
      </c>
      <c r="AR28" s="90">
        <v>0.13626126126126126</v>
      </c>
      <c r="AS28" s="90">
        <v>0.19054054054054048</v>
      </c>
      <c r="AT28" s="90">
        <v>0.10135135135135132</v>
      </c>
      <c r="AU28" s="90">
        <v>0.13761261261261271</v>
      </c>
      <c r="AV28" s="90">
        <v>0.17184684684684681</v>
      </c>
      <c r="AW28" s="90">
        <v>0.22927927927927927</v>
      </c>
      <c r="AX28" s="90">
        <v>0.13828828828828832</v>
      </c>
      <c r="AY28" s="90">
        <v>0.1711711711711712</v>
      </c>
      <c r="AZ28" s="90">
        <v>0.24504504504504498</v>
      </c>
      <c r="BA28" s="90">
        <v>0.29346846846846852</v>
      </c>
      <c r="BC28" s="96">
        <f t="shared" si="0"/>
        <v>1</v>
      </c>
      <c r="BD28" s="90">
        <f t="shared" si="1"/>
        <v>0.58445945945945943</v>
      </c>
      <c r="BE28" s="90">
        <f t="shared" si="2"/>
        <v>0.48333333333333339</v>
      </c>
      <c r="BF28" s="97">
        <f t="shared" si="3"/>
        <v>0.17184684684684681</v>
      </c>
      <c r="BG28" s="96">
        <v>1</v>
      </c>
      <c r="BH28" s="90">
        <v>0.65</v>
      </c>
      <c r="BI28" s="90">
        <v>0.47083333333333333</v>
      </c>
      <c r="BJ28" s="97">
        <v>0.17713963963963963</v>
      </c>
    </row>
    <row r="29" spans="2:62" ht="18" customHeight="1" x14ac:dyDescent="0.55000000000000004">
      <c r="B29" s="176"/>
      <c r="C29" s="191"/>
      <c r="D29" s="191"/>
      <c r="E29" s="163" t="s">
        <v>33</v>
      </c>
      <c r="F29" s="92">
        <v>1</v>
      </c>
      <c r="G29" s="93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0.1628378378378379</v>
      </c>
      <c r="S29" s="93">
        <v>0.18986486486486487</v>
      </c>
      <c r="T29" s="92">
        <v>0.24099099099099097</v>
      </c>
      <c r="U29" s="92">
        <v>0.32364864864864862</v>
      </c>
      <c r="V29" s="92">
        <v>0.18603603603603602</v>
      </c>
      <c r="W29" s="92">
        <v>0.24301801801801803</v>
      </c>
      <c r="X29" s="92">
        <v>0.3069819819819819</v>
      </c>
      <c r="Y29" s="92">
        <v>0.37477477477477472</v>
      </c>
      <c r="Z29" s="92">
        <v>0.23018018018018016</v>
      </c>
      <c r="AA29" s="92">
        <v>0.30382882882882889</v>
      </c>
      <c r="AB29" s="92">
        <v>0.38761261261261271</v>
      </c>
      <c r="AC29" s="92">
        <v>0.42837837837837833</v>
      </c>
      <c r="AD29" s="92">
        <v>0.1493243243243243</v>
      </c>
      <c r="AE29" s="93">
        <v>0.17522522522522521</v>
      </c>
      <c r="AF29" s="92">
        <v>0.2198198198198198</v>
      </c>
      <c r="AG29" s="92">
        <v>0.30022522522522521</v>
      </c>
      <c r="AH29" s="92">
        <v>0.16936936936936942</v>
      </c>
      <c r="AI29" s="92">
        <v>0.22117117117117113</v>
      </c>
      <c r="AJ29" s="92">
        <v>0.2810810810810811</v>
      </c>
      <c r="AK29" s="92">
        <v>0.34887387387387392</v>
      </c>
      <c r="AL29" s="92">
        <v>0.20585585585585586</v>
      </c>
      <c r="AM29" s="92">
        <v>0.2718468468468469</v>
      </c>
      <c r="AN29" s="92">
        <v>0.36036036036036034</v>
      </c>
      <c r="AO29" s="92">
        <v>0.40202702702702697</v>
      </c>
      <c r="AP29" s="92">
        <v>2.9279279279279313E-2</v>
      </c>
      <c r="AQ29" s="93">
        <v>4.7297297297297258E-2</v>
      </c>
      <c r="AR29" s="92">
        <v>7.2747747747747726E-2</v>
      </c>
      <c r="AS29" s="92">
        <v>0.11463963963963963</v>
      </c>
      <c r="AT29" s="92">
        <v>4.0765765765765849E-2</v>
      </c>
      <c r="AU29" s="92">
        <v>7.0945945945946054E-2</v>
      </c>
      <c r="AV29" s="92">
        <v>0.10675675675675678</v>
      </c>
      <c r="AW29" s="92">
        <v>0.14639639639639634</v>
      </c>
      <c r="AX29" s="92">
        <v>6.6666666666666652E-2</v>
      </c>
      <c r="AY29" s="92">
        <v>0.10270270270270265</v>
      </c>
      <c r="AZ29" s="92">
        <v>0.15968468468468466</v>
      </c>
      <c r="BA29" s="92">
        <v>0.19729729729729728</v>
      </c>
      <c r="BC29" s="98">
        <f t="shared" si="0"/>
        <v>1</v>
      </c>
      <c r="BD29" s="92">
        <f t="shared" si="1"/>
        <v>0.3069819819819819</v>
      </c>
      <c r="BE29" s="92">
        <f t="shared" si="2"/>
        <v>0.2810810810810811</v>
      </c>
      <c r="BF29" s="99">
        <f t="shared" si="3"/>
        <v>0.10675675675675678</v>
      </c>
      <c r="BG29" s="98">
        <v>1</v>
      </c>
      <c r="BH29" s="92">
        <v>0.45304054054054055</v>
      </c>
      <c r="BI29" s="92">
        <v>0.27331081081081077</v>
      </c>
      <c r="BJ29" s="99">
        <v>0.11002252252252254</v>
      </c>
    </row>
    <row r="30" spans="2:62" x14ac:dyDescent="0.55000000000000004">
      <c r="B30" s="176"/>
      <c r="C30" s="187" t="s">
        <v>48</v>
      </c>
      <c r="D30" s="188"/>
      <c r="E30" s="161" t="s">
        <v>24</v>
      </c>
      <c r="F30" s="25">
        <v>33060.722399999999</v>
      </c>
      <c r="G30" s="26">
        <v>31628.707200000004</v>
      </c>
      <c r="H30" s="25">
        <v>29594.419200000004</v>
      </c>
      <c r="I30" s="25">
        <v>27196.563599999998</v>
      </c>
      <c r="J30" s="25">
        <v>27088.506000000001</v>
      </c>
      <c r="K30" s="25">
        <v>25273.414800000002</v>
      </c>
      <c r="L30" s="25">
        <v>23370.386400000003</v>
      </c>
      <c r="M30" s="25">
        <v>21663.493200000001</v>
      </c>
      <c r="N30" s="25">
        <v>20766.164399999998</v>
      </c>
      <c r="O30" s="25">
        <v>19084.942799999997</v>
      </c>
      <c r="P30" s="25">
        <v>17129.4372</v>
      </c>
      <c r="Q30" s="25">
        <v>15868.774800000001</v>
      </c>
      <c r="R30" s="25">
        <v>27845.650799999999</v>
      </c>
      <c r="S30" s="25">
        <v>26549.8308</v>
      </c>
      <c r="T30" s="25">
        <v>24796.231199999998</v>
      </c>
      <c r="U30" s="25">
        <v>22623.037199999999</v>
      </c>
      <c r="V30" s="25">
        <v>23547.070800000001</v>
      </c>
      <c r="W30" s="25">
        <v>21866.781599999998</v>
      </c>
      <c r="X30" s="25">
        <v>20188.389600000002</v>
      </c>
      <c r="Y30" s="25">
        <v>18650.980800000001</v>
      </c>
      <c r="Z30" s="25">
        <v>18771.062400000003</v>
      </c>
      <c r="AA30" s="25">
        <v>17172.986400000002</v>
      </c>
      <c r="AB30" s="25">
        <v>15336.9432</v>
      </c>
      <c r="AC30" s="25">
        <v>14173.6896</v>
      </c>
      <c r="AD30" s="25">
        <v>23553.590399999997</v>
      </c>
      <c r="AE30" s="25">
        <v>22354.074000000001</v>
      </c>
      <c r="AF30" s="25">
        <v>20743.901999999998</v>
      </c>
      <c r="AG30" s="25">
        <v>18697.6476</v>
      </c>
      <c r="AH30" s="25">
        <v>20168.690399999999</v>
      </c>
      <c r="AI30" s="25">
        <v>18597.401999999998</v>
      </c>
      <c r="AJ30" s="25">
        <v>17025.321600000003</v>
      </c>
      <c r="AK30" s="25">
        <v>15584.6268</v>
      </c>
      <c r="AL30" s="25">
        <v>16321.939200000001</v>
      </c>
      <c r="AM30" s="25">
        <v>14815.864800000001</v>
      </c>
      <c r="AN30" s="25">
        <v>13079.0736</v>
      </c>
      <c r="AO30" s="25">
        <v>11997.496799999999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23370.386400000003</v>
      </c>
      <c r="BD30" s="25">
        <f t="shared" si="1"/>
        <v>20188.389600000002</v>
      </c>
      <c r="BE30" s="25">
        <f t="shared" si="2"/>
        <v>17025.321600000003</v>
      </c>
      <c r="BF30" s="64">
        <f t="shared" si="3"/>
        <v>0</v>
      </c>
      <c r="BG30" s="63">
        <v>23397.519599999996</v>
      </c>
      <c r="BH30" s="25">
        <v>19252.609199999999</v>
      </c>
      <c r="BI30" s="25">
        <v>15813.2376</v>
      </c>
      <c r="BJ30" s="64">
        <v>0</v>
      </c>
    </row>
    <row r="31" spans="2:62" ht="18.5" thickBot="1" x14ac:dyDescent="0.6">
      <c r="B31" s="177"/>
      <c r="C31" s="189"/>
      <c r="D31" s="190"/>
      <c r="E31" s="163" t="s">
        <v>25</v>
      </c>
      <c r="F31" s="27">
        <v>275.34540184892148</v>
      </c>
      <c r="G31" s="28">
        <v>263.41889897559764</v>
      </c>
      <c r="H31" s="27">
        <v>246.47638211043562</v>
      </c>
      <c r="I31" s="27">
        <v>226.50590155742483</v>
      </c>
      <c r="J31" s="27">
        <v>225.60594653119017</v>
      </c>
      <c r="K31" s="27">
        <v>210.48900474723081</v>
      </c>
      <c r="L31" s="27">
        <v>194.63968018655788</v>
      </c>
      <c r="M31" s="27">
        <v>180.42386274673109</v>
      </c>
      <c r="N31" s="27">
        <v>172.95048221870576</v>
      </c>
      <c r="O31" s="27">
        <v>158.94847005913215</v>
      </c>
      <c r="P31" s="27">
        <v>142.66209044723911</v>
      </c>
      <c r="Q31" s="27">
        <v>132.1626950945282</v>
      </c>
      <c r="R31" s="27">
        <v>231.9118081119347</v>
      </c>
      <c r="S31" s="27">
        <v>221.11960356458732</v>
      </c>
      <c r="T31" s="27">
        <v>206.51479303739484</v>
      </c>
      <c r="U31" s="27">
        <v>188.41540101607396</v>
      </c>
      <c r="V31" s="27">
        <v>196.11119180478056</v>
      </c>
      <c r="W31" s="27">
        <v>182.11694511534938</v>
      </c>
      <c r="X31" s="27">
        <v>168.13849920879491</v>
      </c>
      <c r="Y31" s="27">
        <v>155.33422836678605</v>
      </c>
      <c r="Z31" s="27">
        <v>156.33432497709671</v>
      </c>
      <c r="AA31" s="27">
        <v>143.02478887315735</v>
      </c>
      <c r="AB31" s="27">
        <v>127.73334887982011</v>
      </c>
      <c r="AC31" s="27">
        <v>118.04522028816524</v>
      </c>
      <c r="AD31" s="27">
        <v>196.16549013075704</v>
      </c>
      <c r="AE31" s="27">
        <v>186.17534771383362</v>
      </c>
      <c r="AF31" s="27">
        <v>172.76507037561421</v>
      </c>
      <c r="AG31" s="27">
        <v>155.72289164653952</v>
      </c>
      <c r="AH31" s="27">
        <v>167.97443491296744</v>
      </c>
      <c r="AI31" s="27">
        <v>154.88799866744398</v>
      </c>
      <c r="AJ31" s="27">
        <v>141.79496626967605</v>
      </c>
      <c r="AK31" s="27">
        <v>129.79617556425418</v>
      </c>
      <c r="AL31" s="27">
        <v>135.93686349629385</v>
      </c>
      <c r="AM31" s="27">
        <v>123.39356042308656</v>
      </c>
      <c r="AN31" s="27">
        <v>108.92873823602899</v>
      </c>
      <c r="AO31" s="27">
        <v>99.92085283584575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3"/>
      <c r="BC31" s="65">
        <f t="shared" si="0"/>
        <v>194.63968018655788</v>
      </c>
      <c r="BD31" s="66">
        <f t="shared" si="1"/>
        <v>168.13849920879491</v>
      </c>
      <c r="BE31" s="66">
        <f t="shared" si="2"/>
        <v>141.79496626967605</v>
      </c>
      <c r="BF31" s="67">
        <f t="shared" si="3"/>
        <v>0</v>
      </c>
      <c r="BG31" s="65">
        <v>194.86565836595318</v>
      </c>
      <c r="BH31" s="66">
        <v>160.34487548929792</v>
      </c>
      <c r="BI31" s="66">
        <v>131.70015490963607</v>
      </c>
      <c r="BJ31" s="67">
        <v>0</v>
      </c>
    </row>
    <row r="33" spans="2:62" ht="18.5" thickBot="1" x14ac:dyDescent="0.6"/>
    <row r="34" spans="2:62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</row>
    <row r="35" spans="2:62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</row>
    <row r="36" spans="2:62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</row>
    <row r="37" spans="2:62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</row>
    <row r="38" spans="2:62" x14ac:dyDescent="0.55000000000000004">
      <c r="B38" s="179"/>
      <c r="C38" s="184" t="s">
        <v>5</v>
      </c>
      <c r="D38" s="181" t="s">
        <v>3</v>
      </c>
      <c r="E38" s="161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1</v>
      </c>
      <c r="AH38" s="36">
        <v>1</v>
      </c>
      <c r="AI38" s="36">
        <v>1</v>
      </c>
      <c r="AJ38" s="36">
        <v>1</v>
      </c>
      <c r="AK38" s="36">
        <v>1</v>
      </c>
      <c r="AL38" s="36">
        <v>1</v>
      </c>
      <c r="AM38" s="36">
        <v>1</v>
      </c>
      <c r="AN38" s="36">
        <v>1</v>
      </c>
      <c r="AO38" s="36">
        <v>0.99909909909909911</v>
      </c>
      <c r="AP38" s="36">
        <v>0.96246246246246248</v>
      </c>
      <c r="AQ38" s="36">
        <v>0.92402402402402406</v>
      </c>
      <c r="AR38" s="37">
        <v>0.86936936936936937</v>
      </c>
      <c r="AS38" s="36">
        <v>0.7927927927927928</v>
      </c>
      <c r="AT38" s="36">
        <v>0.93933933933933933</v>
      </c>
      <c r="AU38" s="36">
        <v>0.89339339339339341</v>
      </c>
      <c r="AV38" s="36">
        <v>0.81081081081081074</v>
      </c>
      <c r="AW38" s="36">
        <v>0.75795795795795795</v>
      </c>
      <c r="AX38" s="36">
        <v>0.91141141141141135</v>
      </c>
      <c r="AY38" s="36">
        <v>0.84654654654654649</v>
      </c>
      <c r="AZ38" s="36">
        <v>0.76606606606606609</v>
      </c>
      <c r="BA38" s="36">
        <v>0.64624624624624627</v>
      </c>
      <c r="BC38" s="55">
        <v>1</v>
      </c>
      <c r="BD38" s="36">
        <v>1</v>
      </c>
      <c r="BE38" s="36">
        <v>1</v>
      </c>
      <c r="BF38" s="56">
        <v>0.81081081081081074</v>
      </c>
      <c r="BG38" s="55">
        <v>1</v>
      </c>
      <c r="BH38" s="36">
        <v>1</v>
      </c>
      <c r="BI38" s="36">
        <v>1</v>
      </c>
      <c r="BJ38" s="56">
        <v>0.83761261261261266</v>
      </c>
    </row>
    <row r="39" spans="2:62" x14ac:dyDescent="0.55000000000000004">
      <c r="B39" s="179"/>
      <c r="C39" s="185"/>
      <c r="D39" s="182"/>
      <c r="E39" s="162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1</v>
      </c>
      <c r="AE39" s="34">
        <v>0.99729729729729732</v>
      </c>
      <c r="AF39" s="35">
        <v>0.99459459459459465</v>
      </c>
      <c r="AG39" s="34">
        <v>0.98498498498498499</v>
      </c>
      <c r="AH39" s="34">
        <v>1</v>
      </c>
      <c r="AI39" s="34">
        <v>0.99729729729729732</v>
      </c>
      <c r="AJ39" s="34">
        <v>0.99189189189189186</v>
      </c>
      <c r="AK39" s="34">
        <v>0.98288288288288284</v>
      </c>
      <c r="AL39" s="34">
        <v>1</v>
      </c>
      <c r="AM39" s="34">
        <v>0.99849849849849848</v>
      </c>
      <c r="AN39" s="34">
        <v>0.9915915915915916</v>
      </c>
      <c r="AO39" s="34">
        <v>0.97537537537537533</v>
      </c>
      <c r="AP39" s="34">
        <v>0.8498498498498499</v>
      </c>
      <c r="AQ39" s="34">
        <v>0.80420420420420424</v>
      </c>
      <c r="AR39" s="35">
        <v>0.74804804804804803</v>
      </c>
      <c r="AS39" s="34">
        <v>0.66186186186186191</v>
      </c>
      <c r="AT39" s="34">
        <v>0.82432432432432434</v>
      </c>
      <c r="AU39" s="34">
        <v>0.76576576576576572</v>
      </c>
      <c r="AV39" s="34">
        <v>0.68318318318318316</v>
      </c>
      <c r="AW39" s="34">
        <v>0.61711711711711714</v>
      </c>
      <c r="AX39" s="34">
        <v>0.77207207207207207</v>
      </c>
      <c r="AY39" s="34">
        <v>0.71411411411411407</v>
      </c>
      <c r="AZ39" s="34">
        <v>0.61861861861861867</v>
      </c>
      <c r="BA39" s="34">
        <v>0.51621621621621627</v>
      </c>
      <c r="BC39" s="57">
        <f t="shared" ref="BC39:BC57" si="4">L39</f>
        <v>1</v>
      </c>
      <c r="BD39" s="34">
        <f t="shared" ref="BD39:BD57" si="5">X39</f>
        <v>1</v>
      </c>
      <c r="BE39" s="34">
        <f t="shared" ref="BE39:BE57" si="6">AJ39</f>
        <v>0.99189189189189186</v>
      </c>
      <c r="BF39" s="58">
        <f t="shared" ref="BF39:BF57" si="7">AV39</f>
        <v>0.68318318318318316</v>
      </c>
      <c r="BG39" s="57">
        <v>1</v>
      </c>
      <c r="BH39" s="34">
        <v>1</v>
      </c>
      <c r="BI39" s="34">
        <v>0.9932432432432432</v>
      </c>
      <c r="BJ39" s="58">
        <v>0.70855855855855854</v>
      </c>
    </row>
    <row r="40" spans="2:62" x14ac:dyDescent="0.55000000000000004">
      <c r="B40" s="179"/>
      <c r="C40" s="185"/>
      <c r="D40" s="183"/>
      <c r="E40" s="163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0.99969969969969974</v>
      </c>
      <c r="S40" s="38">
        <v>0.99969969969969974</v>
      </c>
      <c r="T40" s="39">
        <v>0.99969969969969974</v>
      </c>
      <c r="U40" s="38">
        <v>0.99939939939939937</v>
      </c>
      <c r="V40" s="38">
        <v>0.99969969969969974</v>
      </c>
      <c r="W40" s="38">
        <v>0.99969969969969974</v>
      </c>
      <c r="X40" s="38">
        <v>0.99969969969969974</v>
      </c>
      <c r="Y40" s="38">
        <v>0.99939939939939937</v>
      </c>
      <c r="Z40" s="38">
        <v>0.99969969969969974</v>
      </c>
      <c r="AA40" s="38">
        <v>0.99969969969969974</v>
      </c>
      <c r="AB40" s="38">
        <v>0.99939939939939937</v>
      </c>
      <c r="AC40" s="38">
        <v>0.99909909909909911</v>
      </c>
      <c r="AD40" s="38">
        <v>0.97447447447447444</v>
      </c>
      <c r="AE40" s="38">
        <v>0.96366366366366363</v>
      </c>
      <c r="AF40" s="39">
        <v>0.9546546546546546</v>
      </c>
      <c r="AG40" s="38">
        <v>0.94174174174174174</v>
      </c>
      <c r="AH40" s="38">
        <v>0.97207207207207202</v>
      </c>
      <c r="AI40" s="38">
        <v>0.96066066066066069</v>
      </c>
      <c r="AJ40" s="38">
        <v>0.94774774774774773</v>
      </c>
      <c r="AK40" s="38">
        <v>0.93753753753753755</v>
      </c>
      <c r="AL40" s="38">
        <v>0.96786786786786783</v>
      </c>
      <c r="AM40" s="38">
        <v>0.95795795795795791</v>
      </c>
      <c r="AN40" s="38">
        <v>0.94354354354354353</v>
      </c>
      <c r="AO40" s="38">
        <v>0.92582582582582584</v>
      </c>
      <c r="AP40" s="38">
        <v>0.71051051051051051</v>
      </c>
      <c r="AQ40" s="38">
        <v>0.64864864864864868</v>
      </c>
      <c r="AR40" s="39">
        <v>0.59129129129129132</v>
      </c>
      <c r="AS40" s="38">
        <v>0.52462462462462467</v>
      </c>
      <c r="AT40" s="38">
        <v>0.67057057057057057</v>
      </c>
      <c r="AU40" s="38">
        <v>0.61081081081081079</v>
      </c>
      <c r="AV40" s="38">
        <v>0.54054054054054057</v>
      </c>
      <c r="AW40" s="38">
        <v>0.47867867867867864</v>
      </c>
      <c r="AX40" s="38">
        <v>0.61141141141141142</v>
      </c>
      <c r="AY40" s="38">
        <v>0.5537537537537538</v>
      </c>
      <c r="AZ40" s="38">
        <v>0.48108108108108105</v>
      </c>
      <c r="BA40" s="38">
        <v>0.39159159159159163</v>
      </c>
      <c r="BC40" s="59">
        <v>1</v>
      </c>
      <c r="BD40" s="38">
        <v>0.99969969969969974</v>
      </c>
      <c r="BE40" s="38">
        <v>0.94774774774774773</v>
      </c>
      <c r="BF40" s="60">
        <v>0.54054054054054057</v>
      </c>
      <c r="BG40" s="59">
        <v>1</v>
      </c>
      <c r="BH40" s="38">
        <v>0.99864864864864866</v>
      </c>
      <c r="BI40" s="38">
        <v>0.9454954954954955</v>
      </c>
      <c r="BJ40" s="60">
        <v>0.56666666666666665</v>
      </c>
    </row>
    <row r="41" spans="2:62" x14ac:dyDescent="0.55000000000000004">
      <c r="B41" s="179"/>
      <c r="C41" s="185"/>
      <c r="D41" s="181" t="s">
        <v>2</v>
      </c>
      <c r="E41" s="161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1</v>
      </c>
      <c r="AQ41" s="36">
        <v>0.99279279279279276</v>
      </c>
      <c r="AR41" s="37">
        <v>0.9756756756756757</v>
      </c>
      <c r="AS41" s="36">
        <v>0.94414414414414416</v>
      </c>
      <c r="AT41" s="36">
        <v>0.99639639639639643</v>
      </c>
      <c r="AU41" s="36">
        <v>0.97837837837837838</v>
      </c>
      <c r="AV41" s="36">
        <v>0.9387387387387387</v>
      </c>
      <c r="AW41" s="36">
        <v>0.89369369369369367</v>
      </c>
      <c r="AX41" s="36">
        <v>0.9756756756756757</v>
      </c>
      <c r="AY41" s="36">
        <v>0.94054054054054048</v>
      </c>
      <c r="AZ41" s="36">
        <v>0.87747747747747751</v>
      </c>
      <c r="BA41" s="36">
        <v>0.77837837837837842</v>
      </c>
      <c r="BC41" s="55">
        <v>1</v>
      </c>
      <c r="BD41" s="36">
        <v>1</v>
      </c>
      <c r="BE41" s="36">
        <v>1</v>
      </c>
      <c r="BF41" s="56">
        <v>0.9387387387387387</v>
      </c>
      <c r="BG41" s="55">
        <v>1</v>
      </c>
      <c r="BH41" s="36">
        <v>0.97274774774774775</v>
      </c>
      <c r="BI41" s="36">
        <v>0.9698198198198198</v>
      </c>
      <c r="BJ41" s="56">
        <v>0.85788288288288284</v>
      </c>
    </row>
    <row r="42" spans="2:62" x14ac:dyDescent="0.55000000000000004">
      <c r="B42" s="179"/>
      <c r="C42" s="185"/>
      <c r="D42" s="182"/>
      <c r="E42" s="162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1</v>
      </c>
      <c r="U42" s="34">
        <v>1</v>
      </c>
      <c r="V42" s="34">
        <v>1</v>
      </c>
      <c r="W42" s="34">
        <v>1</v>
      </c>
      <c r="X42" s="34">
        <v>1</v>
      </c>
      <c r="Y42" s="34">
        <v>1</v>
      </c>
      <c r="Z42" s="34">
        <v>1</v>
      </c>
      <c r="AA42" s="34">
        <v>1</v>
      </c>
      <c r="AB42" s="34">
        <v>1</v>
      </c>
      <c r="AC42" s="34">
        <v>1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0.92972972972972978</v>
      </c>
      <c r="AQ42" s="34">
        <v>0.90090090090090091</v>
      </c>
      <c r="AR42" s="35">
        <v>0.85045045045045042</v>
      </c>
      <c r="AS42" s="34">
        <v>0.79729729729729726</v>
      </c>
      <c r="AT42" s="34">
        <v>0.89639639639639634</v>
      </c>
      <c r="AU42" s="34">
        <v>0.85045045045045042</v>
      </c>
      <c r="AV42" s="34">
        <v>0.78738738738738734</v>
      </c>
      <c r="AW42" s="34">
        <v>0.73423423423423428</v>
      </c>
      <c r="AX42" s="34">
        <v>0.83243243243243237</v>
      </c>
      <c r="AY42" s="34">
        <v>0.77927927927927931</v>
      </c>
      <c r="AZ42" s="34">
        <v>0.71441441441441444</v>
      </c>
      <c r="BA42" s="34">
        <v>0.64414414414414423</v>
      </c>
      <c r="BC42" s="57">
        <f t="shared" si="4"/>
        <v>1</v>
      </c>
      <c r="BD42" s="34">
        <f t="shared" si="5"/>
        <v>1</v>
      </c>
      <c r="BE42" s="34">
        <f t="shared" si="6"/>
        <v>1</v>
      </c>
      <c r="BF42" s="58">
        <f t="shared" si="7"/>
        <v>0.78738738738738734</v>
      </c>
      <c r="BG42" s="57">
        <v>1</v>
      </c>
      <c r="BH42" s="34">
        <v>0.88130630630630635</v>
      </c>
      <c r="BI42" s="34">
        <v>0.87657657657657662</v>
      </c>
      <c r="BJ42" s="58">
        <v>0.72387387387387392</v>
      </c>
    </row>
    <row r="43" spans="2:62" x14ac:dyDescent="0.55000000000000004">
      <c r="B43" s="179"/>
      <c r="C43" s="185"/>
      <c r="D43" s="183"/>
      <c r="E43" s="163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0.9756756756756757</v>
      </c>
      <c r="S43" s="38">
        <v>0.97297297297297303</v>
      </c>
      <c r="T43" s="39">
        <v>0.96756756756756757</v>
      </c>
      <c r="U43" s="38">
        <v>0.963963963963964</v>
      </c>
      <c r="V43" s="38">
        <v>0.97297297297297303</v>
      </c>
      <c r="W43" s="38">
        <v>0.97027027027027024</v>
      </c>
      <c r="X43" s="38">
        <v>0.96306306306306311</v>
      </c>
      <c r="Y43" s="38">
        <v>0.95945945945945943</v>
      </c>
      <c r="Z43" s="38">
        <v>0.96756756756756757</v>
      </c>
      <c r="AA43" s="38">
        <v>0.96486486486486489</v>
      </c>
      <c r="AB43" s="38">
        <v>0.95855855855855854</v>
      </c>
      <c r="AC43" s="38">
        <v>0.94774774774774773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0.76216216216216215</v>
      </c>
      <c r="AQ43" s="38">
        <v>0.72972972972972971</v>
      </c>
      <c r="AR43" s="39">
        <v>0.70090090090090085</v>
      </c>
      <c r="AS43" s="38">
        <v>0.65495495495495493</v>
      </c>
      <c r="AT43" s="38">
        <v>0.73063063063063061</v>
      </c>
      <c r="AU43" s="38">
        <v>0.69189189189189193</v>
      </c>
      <c r="AV43" s="38">
        <v>0.64144144144144144</v>
      </c>
      <c r="AW43" s="38">
        <v>0.59909909909909909</v>
      </c>
      <c r="AX43" s="38">
        <v>0.66936936936936942</v>
      </c>
      <c r="AY43" s="38">
        <v>0.6342342342342342</v>
      </c>
      <c r="AZ43" s="38">
        <v>0.56756756756756754</v>
      </c>
      <c r="BA43" s="38">
        <v>0.48738738738738741</v>
      </c>
      <c r="BC43" s="59">
        <v>1</v>
      </c>
      <c r="BD43" s="38">
        <v>0.96306306306306311</v>
      </c>
      <c r="BE43" s="38">
        <v>1</v>
      </c>
      <c r="BF43" s="60">
        <v>0.64144144144144144</v>
      </c>
      <c r="BG43" s="59">
        <v>1</v>
      </c>
      <c r="BH43" s="38">
        <v>0.74121621621621614</v>
      </c>
      <c r="BI43" s="38">
        <v>0.76554054054054055</v>
      </c>
      <c r="BJ43" s="60">
        <v>0.58040540540540542</v>
      </c>
    </row>
    <row r="44" spans="2:62" x14ac:dyDescent="0.55000000000000004">
      <c r="B44" s="179"/>
      <c r="C44" s="185"/>
      <c r="D44" s="181" t="s">
        <v>1</v>
      </c>
      <c r="E44" s="161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7">
        <v>0.99864864864864866</v>
      </c>
      <c r="U44" s="36">
        <v>0.99369369369369365</v>
      </c>
      <c r="V44" s="36">
        <v>1</v>
      </c>
      <c r="W44" s="36">
        <v>1</v>
      </c>
      <c r="X44" s="36">
        <v>0.99819819819819822</v>
      </c>
      <c r="Y44" s="36">
        <v>0.99346846846846848</v>
      </c>
      <c r="Z44" s="36">
        <v>1</v>
      </c>
      <c r="AA44" s="36">
        <v>1</v>
      </c>
      <c r="AB44" s="36">
        <v>0.99909909909909911</v>
      </c>
      <c r="AC44" s="36">
        <v>0.9907657657657658</v>
      </c>
      <c r="AD44" s="36">
        <v>1</v>
      </c>
      <c r="AE44" s="36">
        <v>1</v>
      </c>
      <c r="AF44" s="37">
        <v>0.99527027027027026</v>
      </c>
      <c r="AG44" s="36">
        <v>0.98333333333333328</v>
      </c>
      <c r="AH44" s="36">
        <v>1</v>
      </c>
      <c r="AI44" s="36">
        <v>1</v>
      </c>
      <c r="AJ44" s="36">
        <v>0.99481981981981982</v>
      </c>
      <c r="AK44" s="36">
        <v>0.98310810810810811</v>
      </c>
      <c r="AL44" s="36">
        <v>1</v>
      </c>
      <c r="AM44" s="36">
        <v>1</v>
      </c>
      <c r="AN44" s="36">
        <v>0.9966216216216216</v>
      </c>
      <c r="AO44" s="36">
        <v>0.97612612612612615</v>
      </c>
      <c r="AP44" s="36">
        <v>0.97072072072072069</v>
      </c>
      <c r="AQ44" s="36">
        <v>0.93693693693693691</v>
      </c>
      <c r="AR44" s="37">
        <v>0.89752252252252251</v>
      </c>
      <c r="AS44" s="36">
        <v>0.83378378378378382</v>
      </c>
      <c r="AT44" s="36">
        <v>0.94977477477477479</v>
      </c>
      <c r="AU44" s="36">
        <v>0.91463963963963968</v>
      </c>
      <c r="AV44" s="36">
        <v>0.84256756756756757</v>
      </c>
      <c r="AW44" s="36">
        <v>0.78243243243243243</v>
      </c>
      <c r="AX44" s="36">
        <v>0.91936936936936942</v>
      </c>
      <c r="AY44" s="36">
        <v>0.86756756756756759</v>
      </c>
      <c r="AZ44" s="36">
        <v>0.78063063063063065</v>
      </c>
      <c r="BA44" s="36">
        <v>0.68040540540540539</v>
      </c>
      <c r="BC44" s="55">
        <v>1</v>
      </c>
      <c r="BD44" s="36">
        <v>0.99819819819819822</v>
      </c>
      <c r="BE44" s="36">
        <v>0.99481981981981982</v>
      </c>
      <c r="BF44" s="56">
        <v>0.84256756756756757</v>
      </c>
      <c r="BG44" s="55">
        <v>1</v>
      </c>
      <c r="BH44" s="36">
        <v>0.99177927927927922</v>
      </c>
      <c r="BI44" s="36">
        <v>0.98738738738738741</v>
      </c>
      <c r="BJ44" s="56">
        <v>0.85112612612612615</v>
      </c>
    </row>
    <row r="45" spans="2:62" x14ac:dyDescent="0.55000000000000004">
      <c r="B45" s="179"/>
      <c r="C45" s="185"/>
      <c r="D45" s="182"/>
      <c r="E45" s="162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0.99234234234234231</v>
      </c>
      <c r="S45" s="34">
        <v>0.9882882882882883</v>
      </c>
      <c r="T45" s="35">
        <v>0.98265765765765767</v>
      </c>
      <c r="U45" s="34">
        <v>0.97545045045045042</v>
      </c>
      <c r="V45" s="34">
        <v>0.99279279279279276</v>
      </c>
      <c r="W45" s="34">
        <v>0.98738738738738741</v>
      </c>
      <c r="X45" s="34">
        <v>0.98063063063063061</v>
      </c>
      <c r="Y45" s="34">
        <v>0.97297297297297303</v>
      </c>
      <c r="Z45" s="34">
        <v>0.99256756756756759</v>
      </c>
      <c r="AA45" s="34">
        <v>0.98716216216216213</v>
      </c>
      <c r="AB45" s="34">
        <v>0.97882882882882882</v>
      </c>
      <c r="AC45" s="34">
        <v>0.96914414414414418</v>
      </c>
      <c r="AD45" s="34">
        <v>0.97882882882882882</v>
      </c>
      <c r="AE45" s="34">
        <v>0.96576576576576578</v>
      </c>
      <c r="AF45" s="35">
        <v>0.95315315315315319</v>
      </c>
      <c r="AG45" s="34">
        <v>0.93198198198198201</v>
      </c>
      <c r="AH45" s="34">
        <v>0.97995495495495499</v>
      </c>
      <c r="AI45" s="34">
        <v>0.96531531531531534</v>
      </c>
      <c r="AJ45" s="34">
        <v>0.94572072072072078</v>
      </c>
      <c r="AK45" s="34">
        <v>0.92590090090090094</v>
      </c>
      <c r="AL45" s="34">
        <v>0.97950450450450455</v>
      </c>
      <c r="AM45" s="34">
        <v>0.96418918918918917</v>
      </c>
      <c r="AN45" s="34">
        <v>0.94301801801801799</v>
      </c>
      <c r="AO45" s="34">
        <v>0.90968468468468466</v>
      </c>
      <c r="AP45" s="34">
        <v>0.86013513513513518</v>
      </c>
      <c r="AQ45" s="34">
        <v>0.8137387387387387</v>
      </c>
      <c r="AR45" s="35">
        <v>0.76036036036036037</v>
      </c>
      <c r="AS45" s="34">
        <v>0.69527027027027022</v>
      </c>
      <c r="AT45" s="34">
        <v>0.82680180180180174</v>
      </c>
      <c r="AU45" s="34">
        <v>0.76824324324324322</v>
      </c>
      <c r="AV45" s="34">
        <v>0.70202702702702702</v>
      </c>
      <c r="AW45" s="34">
        <v>0.64752252252252251</v>
      </c>
      <c r="AX45" s="34">
        <v>0.76936936936936939</v>
      </c>
      <c r="AY45" s="34">
        <v>0.71509009009009006</v>
      </c>
      <c r="AZ45" s="34">
        <v>0.64459459459459456</v>
      </c>
      <c r="BA45" s="34">
        <v>0.55765765765765762</v>
      </c>
      <c r="BC45" s="57">
        <f t="shared" si="4"/>
        <v>1</v>
      </c>
      <c r="BD45" s="34">
        <f t="shared" si="5"/>
        <v>0.98063063063063061</v>
      </c>
      <c r="BE45" s="34">
        <f t="shared" si="6"/>
        <v>0.94572072072072078</v>
      </c>
      <c r="BF45" s="58">
        <f t="shared" si="7"/>
        <v>0.70202702702702702</v>
      </c>
      <c r="BG45" s="57">
        <v>1</v>
      </c>
      <c r="BH45" s="34">
        <v>0.95191441441441438</v>
      </c>
      <c r="BI45" s="34">
        <v>0.92353603603603607</v>
      </c>
      <c r="BJ45" s="58">
        <v>0.71452702702702697</v>
      </c>
    </row>
    <row r="46" spans="2:62" x14ac:dyDescent="0.55000000000000004">
      <c r="B46" s="179"/>
      <c r="C46" s="186"/>
      <c r="D46" s="194"/>
      <c r="E46" s="163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0.9756756756756757</v>
      </c>
      <c r="S46" s="40">
        <v>0.97162162162162158</v>
      </c>
      <c r="T46" s="41">
        <v>0.96599099099099095</v>
      </c>
      <c r="U46" s="40">
        <v>0.95923423423423426</v>
      </c>
      <c r="V46" s="40">
        <v>0.97432432432432436</v>
      </c>
      <c r="W46" s="40">
        <v>0.96936936936936935</v>
      </c>
      <c r="X46" s="40">
        <v>0.96238738738738738</v>
      </c>
      <c r="Y46" s="40">
        <v>0.95698198198198203</v>
      </c>
      <c r="Z46" s="40">
        <v>0.97207207207207202</v>
      </c>
      <c r="AA46" s="40">
        <v>0.9664414414414414</v>
      </c>
      <c r="AB46" s="40">
        <v>0.95945945945945943</v>
      </c>
      <c r="AC46" s="40">
        <v>0.95247747747747746</v>
      </c>
      <c r="AD46" s="40">
        <v>0.92995495495495495</v>
      </c>
      <c r="AE46" s="40">
        <v>0.91801801801801797</v>
      </c>
      <c r="AF46" s="41">
        <v>0.90247747747747753</v>
      </c>
      <c r="AG46" s="40">
        <v>0.88581081081081081</v>
      </c>
      <c r="AH46" s="40">
        <v>0.92590090090090094</v>
      </c>
      <c r="AI46" s="40">
        <v>0.91306306306306306</v>
      </c>
      <c r="AJ46" s="40">
        <v>0.89369369369369367</v>
      </c>
      <c r="AK46" s="40">
        <v>0.87635135135135134</v>
      </c>
      <c r="AL46" s="40">
        <v>0.91869369369369369</v>
      </c>
      <c r="AM46" s="40">
        <v>0.90450450450450448</v>
      </c>
      <c r="AN46" s="40">
        <v>0.88558558558558564</v>
      </c>
      <c r="AO46" s="40">
        <v>0.86238738738738741</v>
      </c>
      <c r="AP46" s="40">
        <v>0.70810810810810809</v>
      </c>
      <c r="AQ46" s="40">
        <v>0.66959459459459458</v>
      </c>
      <c r="AR46" s="41">
        <v>0.62072072072072071</v>
      </c>
      <c r="AS46" s="40">
        <v>0.56509009009009015</v>
      </c>
      <c r="AT46" s="40">
        <v>0.68040540540540539</v>
      </c>
      <c r="AU46" s="40">
        <v>0.62680180180180178</v>
      </c>
      <c r="AV46" s="40">
        <v>0.56463963963963959</v>
      </c>
      <c r="AW46" s="40">
        <v>0.51036036036036037</v>
      </c>
      <c r="AX46" s="40">
        <v>0.62139639639639643</v>
      </c>
      <c r="AY46" s="40">
        <v>0.5671171171171171</v>
      </c>
      <c r="AZ46" s="40">
        <v>0.49954954954954955</v>
      </c>
      <c r="BA46" s="40">
        <v>0.41734234234234235</v>
      </c>
      <c r="BC46" s="61">
        <v>1</v>
      </c>
      <c r="BD46" s="40">
        <v>0.96238738738738738</v>
      </c>
      <c r="BE46" s="40">
        <v>0.89369369369369367</v>
      </c>
      <c r="BF46" s="62">
        <v>0.56463963963963959</v>
      </c>
      <c r="BG46" s="61">
        <v>1</v>
      </c>
      <c r="BH46" s="40">
        <v>0.901463963963964</v>
      </c>
      <c r="BI46" s="40">
        <v>0.85225225225225221</v>
      </c>
      <c r="BJ46" s="62">
        <v>0.57342342342342345</v>
      </c>
    </row>
    <row r="47" spans="2:62" ht="18" customHeight="1" x14ac:dyDescent="0.55000000000000004">
      <c r="B47" s="179"/>
      <c r="C47" s="184" t="s">
        <v>4</v>
      </c>
      <c r="D47" s="181" t="s">
        <v>3</v>
      </c>
      <c r="E47" s="161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0.99729729729729732</v>
      </c>
      <c r="AQ47" s="88">
        <v>0.9882882882882883</v>
      </c>
      <c r="AR47" s="89">
        <v>0.96936936936936935</v>
      </c>
      <c r="AS47" s="88">
        <v>0.93153153153153156</v>
      </c>
      <c r="AT47" s="88">
        <v>0.99099099099099097</v>
      </c>
      <c r="AU47" s="88">
        <v>0.97207207207207202</v>
      </c>
      <c r="AV47" s="88">
        <v>0.93153153153153156</v>
      </c>
      <c r="AW47" s="88">
        <v>0.89099099099099099</v>
      </c>
      <c r="AX47" s="88">
        <v>0.97027027027027024</v>
      </c>
      <c r="AY47" s="88">
        <v>0.93603603603603602</v>
      </c>
      <c r="AZ47" s="88">
        <v>0.8783783783783784</v>
      </c>
      <c r="BA47" s="88">
        <v>0.77747747747747753</v>
      </c>
      <c r="BC47" s="94">
        <v>1</v>
      </c>
      <c r="BD47" s="88">
        <v>1</v>
      </c>
      <c r="BE47" s="88">
        <v>1</v>
      </c>
      <c r="BF47" s="95">
        <v>0.93153153153153156</v>
      </c>
      <c r="BG47" s="94">
        <v>1</v>
      </c>
      <c r="BH47" s="88">
        <v>1</v>
      </c>
      <c r="BI47" s="88">
        <v>1</v>
      </c>
      <c r="BJ47" s="95">
        <v>0.83761261261261266</v>
      </c>
    </row>
    <row r="48" spans="2:62" ht="18" customHeight="1" x14ac:dyDescent="0.55000000000000004">
      <c r="B48" s="179"/>
      <c r="C48" s="185"/>
      <c r="D48" s="182"/>
      <c r="E48" s="162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0.93063063063063067</v>
      </c>
      <c r="AQ48" s="90">
        <v>0.89639639639639634</v>
      </c>
      <c r="AR48" s="91">
        <v>0.84684684684684686</v>
      </c>
      <c r="AS48" s="90">
        <v>0.78738738738738734</v>
      </c>
      <c r="AT48" s="90">
        <v>0.90090090090090091</v>
      </c>
      <c r="AU48" s="90">
        <v>0.85135135135135132</v>
      </c>
      <c r="AV48" s="90">
        <v>0.78738738738738734</v>
      </c>
      <c r="AW48" s="90">
        <v>0.73783783783783785</v>
      </c>
      <c r="AX48" s="90">
        <v>0.83513513513513515</v>
      </c>
      <c r="AY48" s="90">
        <v>0.78378378378378377</v>
      </c>
      <c r="AZ48" s="90">
        <v>0.72072072072072069</v>
      </c>
      <c r="BA48" s="90">
        <v>0.64234234234234233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0.78738738738738734</v>
      </c>
      <c r="BG48" s="96">
        <v>1</v>
      </c>
      <c r="BH48" s="90">
        <v>1</v>
      </c>
      <c r="BI48" s="90">
        <v>0.9932432432432432</v>
      </c>
      <c r="BJ48" s="97">
        <v>0.70855855855855854</v>
      </c>
    </row>
    <row r="49" spans="2:62" ht="18" customHeight="1" x14ac:dyDescent="0.55000000000000004">
      <c r="B49" s="179"/>
      <c r="C49" s="185"/>
      <c r="D49" s="183"/>
      <c r="E49" s="163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0.99639639639639643</v>
      </c>
      <c r="S49" s="92">
        <v>0.99639639639639643</v>
      </c>
      <c r="T49" s="93">
        <v>0.99639639639639643</v>
      </c>
      <c r="U49" s="92">
        <v>0.99639639639639643</v>
      </c>
      <c r="V49" s="92">
        <v>0.99639639639639643</v>
      </c>
      <c r="W49" s="92">
        <v>0.99639639639639643</v>
      </c>
      <c r="X49" s="92">
        <v>0.99639639639639643</v>
      </c>
      <c r="Y49" s="92">
        <v>0.99639639639639643</v>
      </c>
      <c r="Z49" s="92">
        <v>0.99639639639639643</v>
      </c>
      <c r="AA49" s="92">
        <v>0.99639639639639643</v>
      </c>
      <c r="AB49" s="92">
        <v>0.99639639639639643</v>
      </c>
      <c r="AC49" s="92">
        <v>0.99459459459459465</v>
      </c>
      <c r="AD49" s="92">
        <v>0.97747747747747749</v>
      </c>
      <c r="AE49" s="92">
        <v>0.97027027027027024</v>
      </c>
      <c r="AF49" s="93">
        <v>0.95765765765765765</v>
      </c>
      <c r="AG49" s="92">
        <v>0.93963963963963959</v>
      </c>
      <c r="AH49" s="92">
        <v>0.97747747747747749</v>
      </c>
      <c r="AI49" s="92">
        <v>0.96846846846846846</v>
      </c>
      <c r="AJ49" s="92">
        <v>0.9522522522522523</v>
      </c>
      <c r="AK49" s="92">
        <v>0.9387387387387387</v>
      </c>
      <c r="AL49" s="92">
        <v>0.96666666666666667</v>
      </c>
      <c r="AM49" s="92">
        <v>0.95585585585585586</v>
      </c>
      <c r="AN49" s="92">
        <v>0.93603603603603602</v>
      </c>
      <c r="AO49" s="92">
        <v>0.90090090090090091</v>
      </c>
      <c r="AP49" s="92">
        <v>0.77207207207207207</v>
      </c>
      <c r="AQ49" s="92">
        <v>0.7324324324324325</v>
      </c>
      <c r="AR49" s="93">
        <v>0.69909909909909906</v>
      </c>
      <c r="AS49" s="92">
        <v>0.65045045045045047</v>
      </c>
      <c r="AT49" s="92">
        <v>0.73333333333333339</v>
      </c>
      <c r="AU49" s="92">
        <v>0.70180180180180174</v>
      </c>
      <c r="AV49" s="92">
        <v>0.64954954954954958</v>
      </c>
      <c r="AW49" s="92">
        <v>0.60270270270270276</v>
      </c>
      <c r="AX49" s="92">
        <v>0.6819819819819819</v>
      </c>
      <c r="AY49" s="92">
        <v>0.63603603603603598</v>
      </c>
      <c r="AZ49" s="92">
        <v>0.57747747747747746</v>
      </c>
      <c r="BA49" s="92">
        <v>0.49549549549549554</v>
      </c>
      <c r="BC49" s="98">
        <v>1</v>
      </c>
      <c r="BD49" s="92">
        <v>0.99639639639639643</v>
      </c>
      <c r="BE49" s="92">
        <v>0.9522522522522523</v>
      </c>
      <c r="BF49" s="99">
        <v>0.64954954954954958</v>
      </c>
      <c r="BG49" s="98">
        <v>1</v>
      </c>
      <c r="BH49" s="92">
        <v>0.99864864864864866</v>
      </c>
      <c r="BI49" s="92">
        <v>0.9454954954954955</v>
      </c>
      <c r="BJ49" s="99">
        <v>0.56666666666666665</v>
      </c>
    </row>
    <row r="50" spans="2:62" ht="18" customHeight="1" x14ac:dyDescent="0.55000000000000004">
      <c r="B50" s="179"/>
      <c r="C50" s="185"/>
      <c r="D50" s="181" t="s">
        <v>2</v>
      </c>
      <c r="E50" s="161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1</v>
      </c>
      <c r="S50" s="88">
        <v>0.99279279279279276</v>
      </c>
      <c r="T50" s="89">
        <v>0.97117117117117113</v>
      </c>
      <c r="U50" s="88">
        <v>0.93603603603603602</v>
      </c>
      <c r="V50" s="88">
        <v>1</v>
      </c>
      <c r="W50" s="88">
        <v>0.99729729729729732</v>
      </c>
      <c r="X50" s="88">
        <v>0.9681681681681682</v>
      </c>
      <c r="Y50" s="88">
        <v>0.93543543543543539</v>
      </c>
      <c r="Z50" s="88">
        <v>1</v>
      </c>
      <c r="AA50" s="88">
        <v>0.99879879879879885</v>
      </c>
      <c r="AB50" s="88">
        <v>0.9840840840840841</v>
      </c>
      <c r="AC50" s="88">
        <v>0.92252252252252254</v>
      </c>
      <c r="AD50" s="88">
        <v>0.99879879879879885</v>
      </c>
      <c r="AE50" s="88">
        <v>0.99129129129129134</v>
      </c>
      <c r="AF50" s="89">
        <v>0.96696696696696693</v>
      </c>
      <c r="AG50" s="88">
        <v>0.93183183183183182</v>
      </c>
      <c r="AH50" s="88">
        <v>1</v>
      </c>
      <c r="AI50" s="88">
        <v>0.9957957957957958</v>
      </c>
      <c r="AJ50" s="88">
        <v>0.96456456456456452</v>
      </c>
      <c r="AK50" s="88">
        <v>0.92882882882882889</v>
      </c>
      <c r="AL50" s="88">
        <v>1</v>
      </c>
      <c r="AM50" s="88">
        <v>0.99789789789789785</v>
      </c>
      <c r="AN50" s="88">
        <v>0.97897897897897901</v>
      </c>
      <c r="AO50" s="88">
        <v>0.91321321321321325</v>
      </c>
      <c r="AP50" s="88">
        <v>0.96726726726726731</v>
      </c>
      <c r="AQ50" s="88">
        <v>0.93483483483483487</v>
      </c>
      <c r="AR50" s="89">
        <v>0.8783783783783784</v>
      </c>
      <c r="AS50" s="88">
        <v>0.81231231231231238</v>
      </c>
      <c r="AT50" s="88">
        <v>0.95705705705705701</v>
      </c>
      <c r="AU50" s="88">
        <v>0.91681681681681682</v>
      </c>
      <c r="AV50" s="88">
        <v>0.83363363363363363</v>
      </c>
      <c r="AW50" s="88">
        <v>0.77417417417417411</v>
      </c>
      <c r="AX50" s="88">
        <v>0.93303303303303298</v>
      </c>
      <c r="AY50" s="88">
        <v>0.87717717717717714</v>
      </c>
      <c r="AZ50" s="88">
        <v>0.79609609609609611</v>
      </c>
      <c r="BA50" s="88">
        <v>0.67987987987987986</v>
      </c>
      <c r="BC50" s="94">
        <v>1</v>
      </c>
      <c r="BD50" s="88">
        <v>0.9681681681681682</v>
      </c>
      <c r="BE50" s="88">
        <v>0.96456456456456452</v>
      </c>
      <c r="BF50" s="95">
        <v>0.83363363363363363</v>
      </c>
      <c r="BG50" s="94">
        <v>1</v>
      </c>
      <c r="BH50" s="88">
        <v>0.97274774774774775</v>
      </c>
      <c r="BI50" s="88">
        <v>0.9698198198198198</v>
      </c>
      <c r="BJ50" s="95">
        <v>0.85788288288288284</v>
      </c>
    </row>
    <row r="51" spans="2:62" ht="18" customHeight="1" x14ac:dyDescent="0.55000000000000004">
      <c r="B51" s="179"/>
      <c r="C51" s="185"/>
      <c r="D51" s="182"/>
      <c r="E51" s="162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0.94714714714714709</v>
      </c>
      <c r="S51" s="90">
        <v>0.91921921921921923</v>
      </c>
      <c r="T51" s="91">
        <v>0.87357357357357357</v>
      </c>
      <c r="U51" s="90">
        <v>0.81381381381381379</v>
      </c>
      <c r="V51" s="90">
        <v>0.95345345345345345</v>
      </c>
      <c r="W51" s="90">
        <v>0.92222222222222228</v>
      </c>
      <c r="X51" s="90">
        <v>0.85495495495495499</v>
      </c>
      <c r="Y51" s="90">
        <v>0.8003003003003003</v>
      </c>
      <c r="Z51" s="90">
        <v>0.95615615615615612</v>
      </c>
      <c r="AA51" s="90">
        <v>0.92042042042042038</v>
      </c>
      <c r="AB51" s="90">
        <v>0.85975975975975971</v>
      </c>
      <c r="AC51" s="90">
        <v>0.7726726726726727</v>
      </c>
      <c r="AD51" s="90">
        <v>0.94354354354354353</v>
      </c>
      <c r="AE51" s="90">
        <v>0.91411411411411414</v>
      </c>
      <c r="AF51" s="91">
        <v>0.86546546546546543</v>
      </c>
      <c r="AG51" s="90">
        <v>0.80360360360360361</v>
      </c>
      <c r="AH51" s="90">
        <v>0.94894894894894899</v>
      </c>
      <c r="AI51" s="90">
        <v>0.91471471471471477</v>
      </c>
      <c r="AJ51" s="90">
        <v>0.84564564564564559</v>
      </c>
      <c r="AK51" s="90">
        <v>0.78918918918918912</v>
      </c>
      <c r="AL51" s="90">
        <v>0.9513513513513514</v>
      </c>
      <c r="AM51" s="90">
        <v>0.91351351351351351</v>
      </c>
      <c r="AN51" s="90">
        <v>0.84804804804804801</v>
      </c>
      <c r="AO51" s="90">
        <v>0.75585585585585591</v>
      </c>
      <c r="AP51" s="90">
        <v>0.869069069069069</v>
      </c>
      <c r="AQ51" s="90">
        <v>0.82222222222222219</v>
      </c>
      <c r="AR51" s="91">
        <v>0.76816816816816813</v>
      </c>
      <c r="AS51" s="90">
        <v>0.69159159159159156</v>
      </c>
      <c r="AT51" s="90">
        <v>0.84594594594594597</v>
      </c>
      <c r="AU51" s="90">
        <v>0.79069069069069076</v>
      </c>
      <c r="AV51" s="90">
        <v>0.70750750750750746</v>
      </c>
      <c r="AW51" s="90">
        <v>0.64114114114114118</v>
      </c>
      <c r="AX51" s="90">
        <v>0.79519519519519521</v>
      </c>
      <c r="AY51" s="90">
        <v>0.73993993993994001</v>
      </c>
      <c r="AZ51" s="90">
        <v>0.65105105105105099</v>
      </c>
      <c r="BA51" s="90">
        <v>0.55075075075075075</v>
      </c>
      <c r="BC51" s="96">
        <f t="shared" si="4"/>
        <v>1</v>
      </c>
      <c r="BD51" s="90">
        <f t="shared" si="5"/>
        <v>0.85495495495495499</v>
      </c>
      <c r="BE51" s="90">
        <f t="shared" si="6"/>
        <v>0.84564564564564559</v>
      </c>
      <c r="BF51" s="97">
        <f t="shared" si="7"/>
        <v>0.70750750750750746</v>
      </c>
      <c r="BG51" s="96">
        <v>1</v>
      </c>
      <c r="BH51" s="90">
        <v>0.88130630630630635</v>
      </c>
      <c r="BI51" s="90">
        <v>0.87657657657657662</v>
      </c>
      <c r="BJ51" s="97">
        <v>0.72387387387387392</v>
      </c>
    </row>
    <row r="52" spans="2:62" ht="18" customHeight="1" x14ac:dyDescent="0.55000000000000004">
      <c r="B52" s="179"/>
      <c r="C52" s="185"/>
      <c r="D52" s="183"/>
      <c r="E52" s="163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0.79789789789789789</v>
      </c>
      <c r="S52" s="92">
        <v>0.76456456456456456</v>
      </c>
      <c r="T52" s="93">
        <v>0.71411411411411407</v>
      </c>
      <c r="U52" s="92">
        <v>0.65585585585585582</v>
      </c>
      <c r="V52" s="92">
        <v>0.79129129129129128</v>
      </c>
      <c r="W52" s="92">
        <v>0.75225225225225223</v>
      </c>
      <c r="X52" s="92">
        <v>0.67897897897897896</v>
      </c>
      <c r="Y52" s="92">
        <v>0.62282282282282275</v>
      </c>
      <c r="Z52" s="92">
        <v>0.76876876876876876</v>
      </c>
      <c r="AA52" s="92">
        <v>0.72372372372372373</v>
      </c>
      <c r="AB52" s="92">
        <v>0.65615615615615619</v>
      </c>
      <c r="AC52" s="92">
        <v>0.57747747747747746</v>
      </c>
      <c r="AD52" s="92">
        <v>0.80840840840840844</v>
      </c>
      <c r="AE52" s="92">
        <v>0.77417417417417411</v>
      </c>
      <c r="AF52" s="93">
        <v>0.72462462462462462</v>
      </c>
      <c r="AG52" s="92">
        <v>0.66966966966966968</v>
      </c>
      <c r="AH52" s="92">
        <v>0.80060060060060056</v>
      </c>
      <c r="AI52" s="92">
        <v>0.760960960960961</v>
      </c>
      <c r="AJ52" s="92">
        <v>0.69339339339339334</v>
      </c>
      <c r="AK52" s="92">
        <v>0.64294294294294296</v>
      </c>
      <c r="AL52" s="92">
        <v>0.77927927927927931</v>
      </c>
      <c r="AM52" s="92">
        <v>0.73663663663663659</v>
      </c>
      <c r="AN52" s="92">
        <v>0.67387387387387387</v>
      </c>
      <c r="AO52" s="92">
        <v>0.60120120120120113</v>
      </c>
      <c r="AP52" s="92">
        <v>0.7273273273273273</v>
      </c>
      <c r="AQ52" s="92">
        <v>0.67267267267267261</v>
      </c>
      <c r="AR52" s="93">
        <v>0.61681681681681688</v>
      </c>
      <c r="AS52" s="92">
        <v>0.54804804804804808</v>
      </c>
      <c r="AT52" s="92">
        <v>0.69489489489489498</v>
      </c>
      <c r="AU52" s="92">
        <v>0.63993993993993992</v>
      </c>
      <c r="AV52" s="92">
        <v>0.56246246246246245</v>
      </c>
      <c r="AW52" s="92">
        <v>0.50690690690690698</v>
      </c>
      <c r="AX52" s="92">
        <v>0.64144144144144144</v>
      </c>
      <c r="AY52" s="92">
        <v>0.58408408408408408</v>
      </c>
      <c r="AZ52" s="92">
        <v>0.51411411411411412</v>
      </c>
      <c r="BA52" s="92">
        <v>0.41501501501501503</v>
      </c>
      <c r="BC52" s="98">
        <v>1</v>
      </c>
      <c r="BD52" s="92">
        <v>0.67897897897897896</v>
      </c>
      <c r="BE52" s="92">
        <v>0.69339339339339334</v>
      </c>
      <c r="BF52" s="99">
        <v>0.56246246246246245</v>
      </c>
      <c r="BG52" s="98">
        <v>1</v>
      </c>
      <c r="BH52" s="92">
        <v>0.74121621621621614</v>
      </c>
      <c r="BI52" s="92">
        <v>0.76554054054054055</v>
      </c>
      <c r="BJ52" s="99">
        <v>0.58040540540540542</v>
      </c>
    </row>
    <row r="53" spans="2:62" ht="18" customHeight="1" x14ac:dyDescent="0.55000000000000004">
      <c r="B53" s="179"/>
      <c r="C53" s="185"/>
      <c r="D53" s="181" t="s">
        <v>1</v>
      </c>
      <c r="E53" s="161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0.99864864864864866</v>
      </c>
      <c r="T53" s="89">
        <v>0.98423423423423428</v>
      </c>
      <c r="U53" s="88">
        <v>0.95472972972972969</v>
      </c>
      <c r="V53" s="88">
        <v>1</v>
      </c>
      <c r="W53" s="88">
        <v>0.99797297297297294</v>
      </c>
      <c r="X53" s="88">
        <v>0.98333333333333328</v>
      </c>
      <c r="Y53" s="88">
        <v>0.95202702702702702</v>
      </c>
      <c r="Z53" s="88">
        <v>1</v>
      </c>
      <c r="AA53" s="88">
        <v>0.99819819819819822</v>
      </c>
      <c r="AB53" s="88">
        <v>0.98648648648648651</v>
      </c>
      <c r="AC53" s="88">
        <v>0.91644144144144146</v>
      </c>
      <c r="AD53" s="88">
        <v>1</v>
      </c>
      <c r="AE53" s="88">
        <v>0.99819819819819822</v>
      </c>
      <c r="AF53" s="89">
        <v>0.98423423423423428</v>
      </c>
      <c r="AG53" s="88">
        <v>0.94954954954954951</v>
      </c>
      <c r="AH53" s="88">
        <v>1</v>
      </c>
      <c r="AI53" s="88">
        <v>0.99752252252252249</v>
      </c>
      <c r="AJ53" s="88">
        <v>0.98175675675675678</v>
      </c>
      <c r="AK53" s="88">
        <v>0.94707207207207211</v>
      </c>
      <c r="AL53" s="88">
        <v>1</v>
      </c>
      <c r="AM53" s="88">
        <v>0.99774774774774777</v>
      </c>
      <c r="AN53" s="88">
        <v>0.98423423423423428</v>
      </c>
      <c r="AO53" s="88">
        <v>0.90630630630630626</v>
      </c>
      <c r="AP53" s="88">
        <v>0.97927927927927927</v>
      </c>
      <c r="AQ53" s="88">
        <v>0.95180180180180185</v>
      </c>
      <c r="AR53" s="89">
        <v>0.90585585585585582</v>
      </c>
      <c r="AS53" s="88">
        <v>0.83941441441441444</v>
      </c>
      <c r="AT53" s="88">
        <v>0.9698198198198198</v>
      </c>
      <c r="AU53" s="88">
        <v>0.93040540540540539</v>
      </c>
      <c r="AV53" s="88">
        <v>0.86261261261261257</v>
      </c>
      <c r="AW53" s="88">
        <v>0.80698198198198201</v>
      </c>
      <c r="AX53" s="88">
        <v>0.94752252252252256</v>
      </c>
      <c r="AY53" s="88">
        <v>0.89572072072072073</v>
      </c>
      <c r="AZ53" s="88">
        <v>0.81891891891891899</v>
      </c>
      <c r="BA53" s="88">
        <v>0.70472972972972969</v>
      </c>
      <c r="BC53" s="94">
        <v>1</v>
      </c>
      <c r="BD53" s="88">
        <v>0.98333333333333328</v>
      </c>
      <c r="BE53" s="88">
        <v>0.98175675675675678</v>
      </c>
      <c r="BF53" s="95">
        <v>0.86261261261261257</v>
      </c>
      <c r="BG53" s="94">
        <v>1</v>
      </c>
      <c r="BH53" s="88">
        <v>0.97961711711711708</v>
      </c>
      <c r="BI53" s="88">
        <v>0.97860360360360366</v>
      </c>
      <c r="BJ53" s="95">
        <v>0.85247747747747749</v>
      </c>
    </row>
    <row r="54" spans="2:62" ht="18" customHeight="1" x14ac:dyDescent="0.55000000000000004">
      <c r="B54" s="179"/>
      <c r="C54" s="185"/>
      <c r="D54" s="182"/>
      <c r="E54" s="162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0.96509009009009006</v>
      </c>
      <c r="S54" s="90">
        <v>0.93243243243243246</v>
      </c>
      <c r="T54" s="91">
        <v>0.88963963963963966</v>
      </c>
      <c r="U54" s="90">
        <v>0.83040540540540542</v>
      </c>
      <c r="V54" s="90">
        <v>0.96599099099099095</v>
      </c>
      <c r="W54" s="90">
        <v>0.92680180180180183</v>
      </c>
      <c r="X54" s="90">
        <v>0.87319819819819822</v>
      </c>
      <c r="Y54" s="90">
        <v>0.81891891891891899</v>
      </c>
      <c r="Z54" s="90">
        <v>0.9621621621621621</v>
      </c>
      <c r="AA54" s="90">
        <v>0.92342342342342343</v>
      </c>
      <c r="AB54" s="90">
        <v>0.85878378378378373</v>
      </c>
      <c r="AC54" s="90">
        <v>0.77905405405405403</v>
      </c>
      <c r="AD54" s="90">
        <v>0.963963963963964</v>
      </c>
      <c r="AE54" s="90">
        <v>0.93085585585585584</v>
      </c>
      <c r="AF54" s="91">
        <v>0.88783783783783787</v>
      </c>
      <c r="AG54" s="90">
        <v>0.82792792792792791</v>
      </c>
      <c r="AH54" s="90">
        <v>0.96418918918918917</v>
      </c>
      <c r="AI54" s="90">
        <v>0.92432432432432432</v>
      </c>
      <c r="AJ54" s="90">
        <v>0.86914414414414409</v>
      </c>
      <c r="AK54" s="90">
        <v>0.81599099099099104</v>
      </c>
      <c r="AL54" s="90">
        <v>0.96171171171171177</v>
      </c>
      <c r="AM54" s="90">
        <v>0.92162162162162165</v>
      </c>
      <c r="AN54" s="90">
        <v>0.85540540540540544</v>
      </c>
      <c r="AO54" s="90">
        <v>0.77815315315315314</v>
      </c>
      <c r="AP54" s="90">
        <v>0.90405405405405403</v>
      </c>
      <c r="AQ54" s="90">
        <v>0.85382882882882882</v>
      </c>
      <c r="AR54" s="91">
        <v>0.79819819819819826</v>
      </c>
      <c r="AS54" s="90">
        <v>0.7173423423423424</v>
      </c>
      <c r="AT54" s="90">
        <v>0.87927927927927929</v>
      </c>
      <c r="AU54" s="90">
        <v>0.81644144144144137</v>
      </c>
      <c r="AV54" s="90">
        <v>0.74099099099099097</v>
      </c>
      <c r="AW54" s="90">
        <v>0.66711711711711708</v>
      </c>
      <c r="AX54" s="90">
        <v>0.82004504504504505</v>
      </c>
      <c r="AY54" s="90">
        <v>0.76463963963963966</v>
      </c>
      <c r="AZ54" s="90">
        <v>0.6677927927927928</v>
      </c>
      <c r="BA54" s="90">
        <v>0.56846846846846844</v>
      </c>
      <c r="BC54" s="96">
        <f t="shared" si="4"/>
        <v>1</v>
      </c>
      <c r="BD54" s="90">
        <f t="shared" si="5"/>
        <v>0.87319819819819822</v>
      </c>
      <c r="BE54" s="90">
        <f t="shared" si="6"/>
        <v>0.86914414414414409</v>
      </c>
      <c r="BF54" s="97">
        <f t="shared" si="7"/>
        <v>0.74099099099099097</v>
      </c>
      <c r="BG54" s="96">
        <v>1</v>
      </c>
      <c r="BH54" s="90">
        <v>0.88862612612612613</v>
      </c>
      <c r="BI54" s="90">
        <v>0.87804054054054048</v>
      </c>
      <c r="BJ54" s="97">
        <v>0.72623873873873879</v>
      </c>
    </row>
    <row r="55" spans="2:62" ht="18" customHeight="1" x14ac:dyDescent="0.55000000000000004">
      <c r="B55" s="179"/>
      <c r="C55" s="186"/>
      <c r="D55" s="183"/>
      <c r="E55" s="163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0.84414414414414418</v>
      </c>
      <c r="S55" s="92">
        <v>0.80608108108108101</v>
      </c>
      <c r="T55" s="93">
        <v>0.7533783783783784</v>
      </c>
      <c r="U55" s="92">
        <v>0.68761261261261264</v>
      </c>
      <c r="V55" s="92">
        <v>0.83153153153153148</v>
      </c>
      <c r="W55" s="92">
        <v>0.78626126126126128</v>
      </c>
      <c r="X55" s="92">
        <v>0.7198198198198198</v>
      </c>
      <c r="Y55" s="92">
        <v>0.65878378378378377</v>
      </c>
      <c r="Z55" s="92">
        <v>0.80427927927927922</v>
      </c>
      <c r="AA55" s="92">
        <v>0.75990990990990992</v>
      </c>
      <c r="AB55" s="92">
        <v>0.68558558558558558</v>
      </c>
      <c r="AC55" s="92">
        <v>0.61126126126126124</v>
      </c>
      <c r="AD55" s="92">
        <v>0.84594594594594597</v>
      </c>
      <c r="AE55" s="92">
        <v>0.80743243243243246</v>
      </c>
      <c r="AF55" s="93">
        <v>0.75653153153153152</v>
      </c>
      <c r="AG55" s="92">
        <v>0.69279279279279282</v>
      </c>
      <c r="AH55" s="92">
        <v>0.83513513513513515</v>
      </c>
      <c r="AI55" s="92">
        <v>0.78828828828828823</v>
      </c>
      <c r="AJ55" s="92">
        <v>0.72184684684684686</v>
      </c>
      <c r="AK55" s="92">
        <v>0.66576576576576574</v>
      </c>
      <c r="AL55" s="92">
        <v>0.80923423423423424</v>
      </c>
      <c r="AM55" s="92">
        <v>0.76599099099099099</v>
      </c>
      <c r="AN55" s="92">
        <v>0.69346846846846844</v>
      </c>
      <c r="AO55" s="92">
        <v>0.62139639639639643</v>
      </c>
      <c r="AP55" s="92">
        <v>0.75878378378378386</v>
      </c>
      <c r="AQ55" s="92">
        <v>0.6988738738738739</v>
      </c>
      <c r="AR55" s="93">
        <v>0.63738738738738743</v>
      </c>
      <c r="AS55" s="92">
        <v>0.56936936936936933</v>
      </c>
      <c r="AT55" s="92">
        <v>0.7173423423423424</v>
      </c>
      <c r="AU55" s="92">
        <v>0.65720720720720727</v>
      </c>
      <c r="AV55" s="92">
        <v>0.58648648648648649</v>
      </c>
      <c r="AW55" s="92">
        <v>0.52995495495495493</v>
      </c>
      <c r="AX55" s="92">
        <v>0.65878378378378377</v>
      </c>
      <c r="AY55" s="92">
        <v>0.60472972972972971</v>
      </c>
      <c r="AZ55" s="92">
        <v>0.52860360360360359</v>
      </c>
      <c r="BA55" s="92">
        <v>0.43445945945945952</v>
      </c>
      <c r="BC55" s="98">
        <v>1</v>
      </c>
      <c r="BD55" s="92">
        <v>0.7198198198198198</v>
      </c>
      <c r="BE55" s="92">
        <v>0.72184684684684686</v>
      </c>
      <c r="BF55" s="99">
        <v>0.58648648648648649</v>
      </c>
      <c r="BG55" s="98">
        <v>1</v>
      </c>
      <c r="BH55" s="92">
        <v>0.76790540540540542</v>
      </c>
      <c r="BI55" s="92">
        <v>0.75765765765765769</v>
      </c>
      <c r="BJ55" s="99">
        <v>0.5772522522522523</v>
      </c>
    </row>
    <row r="56" spans="2:62" x14ac:dyDescent="0.55000000000000004">
      <c r="B56" s="179"/>
      <c r="C56" s="187" t="s">
        <v>0</v>
      </c>
      <c r="D56" s="188"/>
      <c r="E56" s="161" t="s">
        <v>24</v>
      </c>
      <c r="F56" s="25">
        <v>7067.9052000000001</v>
      </c>
      <c r="G56" s="26">
        <v>8286.9768000000004</v>
      </c>
      <c r="H56" s="25">
        <v>9869.9328000000005</v>
      </c>
      <c r="I56" s="25">
        <v>12145.942800000001</v>
      </c>
      <c r="J56" s="25">
        <v>7399.6127999999999</v>
      </c>
      <c r="K56" s="25">
        <v>8713.8648000000012</v>
      </c>
      <c r="L56" s="25">
        <v>10768.5</v>
      </c>
      <c r="M56" s="25">
        <v>12646.828799999999</v>
      </c>
      <c r="N56" s="25">
        <v>7998.7608000000009</v>
      </c>
      <c r="O56" s="25">
        <v>9242.4492000000009</v>
      </c>
      <c r="P56" s="25">
        <v>11138.5368</v>
      </c>
      <c r="Q56" s="25">
        <v>14155.325999999999</v>
      </c>
      <c r="R56" s="25">
        <v>5955.3</v>
      </c>
      <c r="S56" s="25">
        <v>6959.2896000000001</v>
      </c>
      <c r="T56" s="25">
        <v>8224.2756000000008</v>
      </c>
      <c r="U56" s="25">
        <v>10030.082400000001</v>
      </c>
      <c r="V56" s="25">
        <v>6363.8927999999996</v>
      </c>
      <c r="W56" s="25">
        <v>7484.4647999999997</v>
      </c>
      <c r="X56" s="25">
        <v>9106.6247999999996</v>
      </c>
      <c r="Y56" s="25">
        <v>10599.75</v>
      </c>
      <c r="Z56" s="25">
        <v>6987.8123999999998</v>
      </c>
      <c r="AA56" s="25">
        <v>8082.8027999999995</v>
      </c>
      <c r="AB56" s="25">
        <v>9677.4624000000003</v>
      </c>
      <c r="AC56" s="25">
        <v>12183.386400000001</v>
      </c>
      <c r="AD56" s="25">
        <v>5726.5235999999995</v>
      </c>
      <c r="AE56" s="25">
        <v>6681.3912</v>
      </c>
      <c r="AF56" s="25">
        <v>7828.9308000000001</v>
      </c>
      <c r="AG56" s="25">
        <v>9495.9036000000015</v>
      </c>
      <c r="AH56" s="25">
        <v>6126.7824000000001</v>
      </c>
      <c r="AI56" s="25">
        <v>7161.5159999999996</v>
      </c>
      <c r="AJ56" s="25">
        <v>8684.5067999999992</v>
      </c>
      <c r="AK56" s="25">
        <v>10086.447600000001</v>
      </c>
      <c r="AL56" s="25">
        <v>6733.3320000000003</v>
      </c>
      <c r="AM56" s="25">
        <v>7759.9152000000004</v>
      </c>
      <c r="AN56" s="25">
        <v>9255.1823999999997</v>
      </c>
      <c r="AO56" s="25">
        <v>11622.977999999999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10768.5</v>
      </c>
      <c r="BD56" s="25">
        <f t="shared" si="5"/>
        <v>9106.6247999999996</v>
      </c>
      <c r="BE56" s="25">
        <f t="shared" si="6"/>
        <v>8684.5067999999992</v>
      </c>
      <c r="BF56" s="64">
        <f t="shared" si="7"/>
        <v>0</v>
      </c>
      <c r="BG56" s="63">
        <v>10750.572</v>
      </c>
      <c r="BH56" s="25">
        <v>7974.0216</v>
      </c>
      <c r="BI56" s="25">
        <v>7892.3555999999999</v>
      </c>
      <c r="BJ56" s="64">
        <v>0</v>
      </c>
    </row>
    <row r="57" spans="2:62" ht="18.5" thickBot="1" x14ac:dyDescent="0.6">
      <c r="B57" s="180"/>
      <c r="C57" s="189"/>
      <c r="D57" s="190"/>
      <c r="E57" s="163" t="s">
        <v>25</v>
      </c>
      <c r="F57" s="27">
        <v>58.86487215790789</v>
      </c>
      <c r="G57" s="28">
        <v>69.017879570250699</v>
      </c>
      <c r="H57" s="27">
        <v>82.201489131340054</v>
      </c>
      <c r="I57" s="27">
        <v>101.15718164404099</v>
      </c>
      <c r="J57" s="27">
        <v>61.627490630465566</v>
      </c>
      <c r="K57" s="27">
        <v>72.573205630049145</v>
      </c>
      <c r="L57" s="27">
        <v>89.685183642874989</v>
      </c>
      <c r="M57" s="27">
        <v>105.32879820104939</v>
      </c>
      <c r="N57" s="27">
        <v>66.617479803448006</v>
      </c>
      <c r="O57" s="27">
        <v>76.975507620554694</v>
      </c>
      <c r="P57" s="27">
        <v>92.767025901557432</v>
      </c>
      <c r="Q57" s="27">
        <v>117.89227950362289</v>
      </c>
      <c r="R57" s="27">
        <v>49.598567502290337</v>
      </c>
      <c r="S57" s="27">
        <v>57.960269842591828</v>
      </c>
      <c r="T57" s="27">
        <v>68.495674190055809</v>
      </c>
      <c r="U57" s="27">
        <v>83.535291080203223</v>
      </c>
      <c r="V57" s="27">
        <v>53.001522445240276</v>
      </c>
      <c r="W57" s="27">
        <v>62.334178395935709</v>
      </c>
      <c r="X57" s="27">
        <v>75.844297493129005</v>
      </c>
      <c r="Y57" s="27">
        <v>88.279753477138343</v>
      </c>
      <c r="Z57" s="27">
        <v>58.197821270925296</v>
      </c>
      <c r="AA57" s="27">
        <v>67.317421504122592</v>
      </c>
      <c r="AB57" s="27">
        <v>80.598504205879905</v>
      </c>
      <c r="AC57" s="27">
        <v>101.46902973265597</v>
      </c>
      <c r="AD57" s="27">
        <v>47.693208961439161</v>
      </c>
      <c r="AE57" s="27">
        <v>55.645799950029151</v>
      </c>
      <c r="AF57" s="27">
        <v>65.203054884650626</v>
      </c>
      <c r="AG57" s="27">
        <v>79.086396268843188</v>
      </c>
      <c r="AH57" s="27">
        <v>51.026754393270593</v>
      </c>
      <c r="AI57" s="27">
        <v>59.644507370700424</v>
      </c>
      <c r="AJ57" s="27">
        <v>72.328698259348712</v>
      </c>
      <c r="AK57" s="27">
        <v>84.00472724244193</v>
      </c>
      <c r="AL57" s="27">
        <v>56.078387607229125</v>
      </c>
      <c r="AM57" s="27">
        <v>64.628260181560762</v>
      </c>
      <c r="AN57" s="27">
        <v>77.0815557591405</v>
      </c>
      <c r="AO57" s="27">
        <v>96.801682351961361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89.685183642874989</v>
      </c>
      <c r="BD57" s="66">
        <f t="shared" si="5"/>
        <v>75.844297493129005</v>
      </c>
      <c r="BE57" s="66">
        <f t="shared" si="6"/>
        <v>72.328698259348712</v>
      </c>
      <c r="BF57" s="67">
        <f t="shared" si="7"/>
        <v>0</v>
      </c>
      <c r="BG57" s="65">
        <v>89.535870742067132</v>
      </c>
      <c r="BH57" s="66">
        <v>66.411439993337225</v>
      </c>
      <c r="BI57" s="66">
        <v>65.73128674939619</v>
      </c>
      <c r="BJ57" s="67">
        <v>0</v>
      </c>
    </row>
    <row r="58" spans="2:62" x14ac:dyDescent="0.55000000000000004">
      <c r="M58" s="2"/>
    </row>
  </sheetData>
  <sheetProtection algorithmName="SHA-512" hashValue="sfx4vQisvt1GwVLlbUfa7ug/wJ0NW5pqavabs2Bw+dmFZs3JUrswu0M2uG+eZY5oy1uDZ15kSCVo5ia/EILxDA==" saltValue="CUPUL/EFKqzkRI+KZaih0A==" spinCount="100000" sheet="1" objects="1" scenarios="1"/>
  <mergeCells count="62">
    <mergeCell ref="AP3:BA3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F3:Q3"/>
    <mergeCell ref="R3:AC3"/>
    <mergeCell ref="AD3:AO3"/>
    <mergeCell ref="C6:C17"/>
    <mergeCell ref="D6:D8"/>
    <mergeCell ref="D9:D11"/>
    <mergeCell ref="D12:D14"/>
    <mergeCell ref="D15:D17"/>
    <mergeCell ref="AP4:AS4"/>
    <mergeCell ref="AT4:AW4"/>
    <mergeCell ref="AX4:BA4"/>
    <mergeCell ref="BC4:BF4"/>
    <mergeCell ref="BG4:BJ4"/>
    <mergeCell ref="D27:D29"/>
    <mergeCell ref="C30:D31"/>
    <mergeCell ref="B35:B57"/>
    <mergeCell ref="C35:D37"/>
    <mergeCell ref="E35:E37"/>
    <mergeCell ref="C56:D57"/>
    <mergeCell ref="B3:B31"/>
    <mergeCell ref="C3:D5"/>
    <mergeCell ref="E3:E5"/>
    <mergeCell ref="C18:C29"/>
    <mergeCell ref="D18:D20"/>
    <mergeCell ref="D21:D23"/>
    <mergeCell ref="D24:D26"/>
    <mergeCell ref="R35:AC35"/>
    <mergeCell ref="AD35:AO35"/>
    <mergeCell ref="AP35:BA35"/>
    <mergeCell ref="F36:I36"/>
    <mergeCell ref="J36:M36"/>
    <mergeCell ref="N36:Q36"/>
    <mergeCell ref="R36:U36"/>
    <mergeCell ref="V36:Y36"/>
    <mergeCell ref="Z36:AC36"/>
    <mergeCell ref="AD36:AG36"/>
    <mergeCell ref="F35:Q35"/>
    <mergeCell ref="C47:C55"/>
    <mergeCell ref="D47:D49"/>
    <mergeCell ref="D50:D52"/>
    <mergeCell ref="D53:D55"/>
    <mergeCell ref="AH36:AK36"/>
    <mergeCell ref="BG36:BJ36"/>
    <mergeCell ref="C38:C46"/>
    <mergeCell ref="D38:D40"/>
    <mergeCell ref="D41:D43"/>
    <mergeCell ref="D44:D46"/>
    <mergeCell ref="AL36:AO36"/>
    <mergeCell ref="AP36:AS36"/>
    <mergeCell ref="AT36:AW36"/>
    <mergeCell ref="AX36:BA36"/>
    <mergeCell ref="BC36:BF36"/>
  </mergeCells>
  <phoneticPr fontId="4"/>
  <conditionalFormatting sqref="F6:BK29 F38:BK55">
    <cfRule type="cellIs" dxfId="1" priority="3" operator="lessThan">
      <formula>0.8</formula>
    </cfRule>
  </conditionalFormatting>
  <conditionalFormatting sqref="F31:BK31 F57:BK57">
    <cfRule type="cellIs" dxfId="0" priority="2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6461-18A1-4913-A36F-06C12D65A8EE}">
  <dimension ref="C2:AE127"/>
  <sheetViews>
    <sheetView zoomScale="70" zoomScaleNormal="70" workbookViewId="0">
      <selection activeCell="P45" sqref="P45"/>
    </sheetView>
  </sheetViews>
  <sheetFormatPr defaultColWidth="8.83203125" defaultRowHeight="18" x14ac:dyDescent="0.55000000000000004"/>
  <cols>
    <col min="1" max="2" width="8.83203125" style="139"/>
    <col min="3" max="3" width="4.5" style="139" bestFit="1" customWidth="1"/>
    <col min="4" max="4" width="3.9140625" style="139" bestFit="1" customWidth="1"/>
    <col min="5" max="5" width="11.1640625" style="139" bestFit="1" customWidth="1"/>
    <col min="6" max="16384" width="8.83203125" style="139"/>
  </cols>
  <sheetData>
    <row r="2" spans="3:31" x14ac:dyDescent="0.55000000000000004">
      <c r="C2" s="170" t="s">
        <v>228</v>
      </c>
      <c r="D2" s="170"/>
      <c r="E2" s="170"/>
      <c r="F2" s="170"/>
      <c r="G2" s="170"/>
      <c r="H2" s="170"/>
      <c r="I2" s="170"/>
      <c r="J2" s="170"/>
    </row>
    <row r="3" spans="3:31" x14ac:dyDescent="0.55000000000000004">
      <c r="C3" s="139" t="s">
        <v>206</v>
      </c>
    </row>
    <row r="4" spans="3:31" x14ac:dyDescent="0.55000000000000004">
      <c r="C4" s="213" t="s">
        <v>207</v>
      </c>
      <c r="D4" s="213" t="s">
        <v>208</v>
      </c>
      <c r="E4" s="213" t="s">
        <v>209</v>
      </c>
      <c r="F4" s="213" t="s">
        <v>210</v>
      </c>
      <c r="G4" s="214" t="s">
        <v>211</v>
      </c>
      <c r="H4" s="213" t="s">
        <v>212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</row>
    <row r="5" spans="3:31" x14ac:dyDescent="0.55000000000000004">
      <c r="C5" s="213"/>
      <c r="D5" s="213"/>
      <c r="E5" s="213"/>
      <c r="F5" s="213"/>
      <c r="G5" s="213"/>
      <c r="H5" s="140">
        <v>0</v>
      </c>
      <c r="I5" s="140">
        <v>1</v>
      </c>
      <c r="J5" s="140">
        <v>2</v>
      </c>
      <c r="K5" s="140">
        <v>3</v>
      </c>
      <c r="L5" s="140">
        <v>4</v>
      </c>
      <c r="M5" s="140">
        <v>5</v>
      </c>
      <c r="N5" s="140">
        <v>6</v>
      </c>
      <c r="O5" s="140">
        <v>7</v>
      </c>
      <c r="P5" s="140">
        <v>8</v>
      </c>
      <c r="Q5" s="140">
        <v>9</v>
      </c>
      <c r="R5" s="140">
        <v>10</v>
      </c>
      <c r="S5" s="140">
        <v>11</v>
      </c>
      <c r="T5" s="140">
        <v>12</v>
      </c>
      <c r="U5" s="140">
        <v>13</v>
      </c>
      <c r="V5" s="140">
        <v>14</v>
      </c>
      <c r="W5" s="140">
        <v>15</v>
      </c>
      <c r="X5" s="140">
        <v>16</v>
      </c>
      <c r="Y5" s="140">
        <v>17</v>
      </c>
      <c r="Z5" s="140">
        <v>18</v>
      </c>
      <c r="AA5" s="140">
        <v>19</v>
      </c>
      <c r="AB5" s="140">
        <v>20</v>
      </c>
      <c r="AC5" s="140">
        <v>21</v>
      </c>
      <c r="AD5" s="140">
        <v>22</v>
      </c>
      <c r="AE5" s="140">
        <v>23</v>
      </c>
    </row>
    <row r="6" spans="3:31" x14ac:dyDescent="0.55000000000000004">
      <c r="C6" s="141">
        <v>1</v>
      </c>
      <c r="D6" s="141">
        <v>1</v>
      </c>
      <c r="E6" s="141" t="s">
        <v>213</v>
      </c>
      <c r="F6" s="140" t="s">
        <v>214</v>
      </c>
      <c r="G6" s="140" t="s">
        <v>215</v>
      </c>
      <c r="H6" s="140">
        <v>20</v>
      </c>
      <c r="I6" s="140">
        <v>20</v>
      </c>
      <c r="J6" s="140">
        <v>20</v>
      </c>
      <c r="K6" s="140">
        <v>20</v>
      </c>
      <c r="L6" s="140">
        <v>20</v>
      </c>
      <c r="M6" s="140">
        <v>20</v>
      </c>
      <c r="N6" s="140">
        <v>20</v>
      </c>
      <c r="O6" s="140">
        <v>20</v>
      </c>
      <c r="P6" s="140">
        <v>20</v>
      </c>
      <c r="Q6" s="140">
        <v>20</v>
      </c>
      <c r="R6" s="140">
        <v>20</v>
      </c>
      <c r="S6" s="140">
        <v>20</v>
      </c>
      <c r="T6" s="140">
        <v>20</v>
      </c>
      <c r="U6" s="140">
        <v>20</v>
      </c>
      <c r="V6" s="140">
        <v>20</v>
      </c>
      <c r="W6" s="140">
        <v>20</v>
      </c>
      <c r="X6" s="140">
        <v>20</v>
      </c>
      <c r="Y6" s="140">
        <v>20</v>
      </c>
      <c r="Z6" s="140">
        <v>20</v>
      </c>
      <c r="AA6" s="140">
        <v>20</v>
      </c>
      <c r="AB6" s="140">
        <v>20</v>
      </c>
      <c r="AC6" s="140">
        <v>20</v>
      </c>
      <c r="AD6" s="140">
        <v>20</v>
      </c>
      <c r="AE6" s="140">
        <v>20</v>
      </c>
    </row>
    <row r="7" spans="3:31" x14ac:dyDescent="0.55000000000000004">
      <c r="C7" s="141">
        <v>2</v>
      </c>
      <c r="D7" s="141">
        <v>2</v>
      </c>
      <c r="E7" s="141" t="s">
        <v>216</v>
      </c>
      <c r="F7" s="140" t="s">
        <v>214</v>
      </c>
      <c r="G7" s="140" t="s">
        <v>215</v>
      </c>
      <c r="H7" s="140">
        <v>20</v>
      </c>
      <c r="I7" s="140">
        <v>20</v>
      </c>
      <c r="J7" s="140">
        <v>20</v>
      </c>
      <c r="K7" s="140">
        <v>20</v>
      </c>
      <c r="L7" s="140">
        <v>20</v>
      </c>
      <c r="M7" s="140">
        <v>20</v>
      </c>
      <c r="N7" s="140">
        <v>20</v>
      </c>
      <c r="O7" s="140">
        <v>20</v>
      </c>
      <c r="P7" s="140">
        <v>20</v>
      </c>
      <c r="Q7" s="140">
        <v>20</v>
      </c>
      <c r="R7" s="140">
        <v>20</v>
      </c>
      <c r="S7" s="140">
        <v>20</v>
      </c>
      <c r="T7" s="140">
        <v>20</v>
      </c>
      <c r="U7" s="140">
        <v>20</v>
      </c>
      <c r="V7" s="140">
        <v>20</v>
      </c>
      <c r="W7" s="140">
        <v>20</v>
      </c>
      <c r="X7" s="140">
        <v>20</v>
      </c>
      <c r="Y7" s="140">
        <v>20</v>
      </c>
      <c r="Z7" s="140">
        <v>20</v>
      </c>
      <c r="AA7" s="140">
        <v>20</v>
      </c>
      <c r="AB7" s="140">
        <v>20</v>
      </c>
      <c r="AC7" s="140">
        <v>20</v>
      </c>
      <c r="AD7" s="140">
        <v>20</v>
      </c>
      <c r="AE7" s="140">
        <v>20</v>
      </c>
    </row>
    <row r="8" spans="3:31" x14ac:dyDescent="0.55000000000000004">
      <c r="C8" s="141">
        <v>3</v>
      </c>
      <c r="D8" s="141">
        <v>2</v>
      </c>
      <c r="E8" s="141" t="s">
        <v>217</v>
      </c>
      <c r="F8" s="140" t="s">
        <v>214</v>
      </c>
      <c r="G8" s="140" t="s">
        <v>215</v>
      </c>
      <c r="H8" s="140">
        <v>20</v>
      </c>
      <c r="I8" s="140">
        <v>20</v>
      </c>
      <c r="J8" s="140">
        <v>20</v>
      </c>
      <c r="K8" s="140">
        <v>20</v>
      </c>
      <c r="L8" s="140">
        <v>20</v>
      </c>
      <c r="M8" s="140">
        <v>20</v>
      </c>
      <c r="N8" s="140">
        <v>20</v>
      </c>
      <c r="O8" s="140">
        <v>20</v>
      </c>
      <c r="P8" s="140">
        <v>20</v>
      </c>
      <c r="Q8" s="140">
        <v>20</v>
      </c>
      <c r="R8" s="140">
        <v>20</v>
      </c>
      <c r="S8" s="140">
        <v>20</v>
      </c>
      <c r="T8" s="140">
        <v>20</v>
      </c>
      <c r="U8" s="140">
        <v>20</v>
      </c>
      <c r="V8" s="140">
        <v>20</v>
      </c>
      <c r="W8" s="140">
        <v>20</v>
      </c>
      <c r="X8" s="140">
        <v>20</v>
      </c>
      <c r="Y8" s="140">
        <v>20</v>
      </c>
      <c r="Z8" s="140">
        <v>20</v>
      </c>
      <c r="AA8" s="140">
        <v>20</v>
      </c>
      <c r="AB8" s="140">
        <v>20</v>
      </c>
      <c r="AC8" s="140">
        <v>20</v>
      </c>
      <c r="AD8" s="140">
        <v>20</v>
      </c>
      <c r="AE8" s="140">
        <v>20</v>
      </c>
    </row>
    <row r="9" spans="3:31" x14ac:dyDescent="0.55000000000000004">
      <c r="C9" s="141">
        <v>4</v>
      </c>
      <c r="D9" s="141">
        <v>2</v>
      </c>
      <c r="E9" s="141" t="s">
        <v>218</v>
      </c>
      <c r="F9" s="140" t="s">
        <v>214</v>
      </c>
      <c r="G9" s="140" t="s">
        <v>215</v>
      </c>
      <c r="H9" s="140">
        <v>20</v>
      </c>
      <c r="I9" s="140">
        <v>20</v>
      </c>
      <c r="J9" s="140">
        <v>20</v>
      </c>
      <c r="K9" s="140">
        <v>20</v>
      </c>
      <c r="L9" s="140">
        <v>20</v>
      </c>
      <c r="M9" s="140">
        <v>20</v>
      </c>
      <c r="N9" s="140">
        <v>20</v>
      </c>
      <c r="O9" s="140">
        <v>20</v>
      </c>
      <c r="P9" s="140">
        <v>20</v>
      </c>
      <c r="Q9" s="140">
        <v>20</v>
      </c>
      <c r="R9" s="140">
        <v>20</v>
      </c>
      <c r="S9" s="140">
        <v>20</v>
      </c>
      <c r="T9" s="140">
        <v>20</v>
      </c>
      <c r="U9" s="140">
        <v>20</v>
      </c>
      <c r="V9" s="140">
        <v>20</v>
      </c>
      <c r="W9" s="140">
        <v>20</v>
      </c>
      <c r="X9" s="140">
        <v>20</v>
      </c>
      <c r="Y9" s="140">
        <v>20</v>
      </c>
      <c r="Z9" s="140">
        <v>20</v>
      </c>
      <c r="AA9" s="140">
        <v>20</v>
      </c>
      <c r="AB9" s="140">
        <v>20</v>
      </c>
      <c r="AC9" s="140">
        <v>20</v>
      </c>
      <c r="AD9" s="140">
        <v>20</v>
      </c>
      <c r="AE9" s="140">
        <v>20</v>
      </c>
    </row>
    <row r="10" spans="3:31" x14ac:dyDescent="0.55000000000000004">
      <c r="C10" s="141">
        <v>5</v>
      </c>
      <c r="D10" s="141">
        <v>1</v>
      </c>
      <c r="E10" s="141" t="s">
        <v>219</v>
      </c>
      <c r="F10" s="140" t="s">
        <v>214</v>
      </c>
      <c r="G10" s="140" t="s">
        <v>215</v>
      </c>
      <c r="H10" s="140">
        <v>20</v>
      </c>
      <c r="I10" s="140">
        <v>20</v>
      </c>
      <c r="J10" s="140">
        <v>20</v>
      </c>
      <c r="K10" s="140">
        <v>20</v>
      </c>
      <c r="L10" s="140">
        <v>20</v>
      </c>
      <c r="M10" s="140">
        <v>20</v>
      </c>
      <c r="N10" s="140">
        <v>20</v>
      </c>
      <c r="O10" s="140">
        <v>20</v>
      </c>
      <c r="P10" s="140">
        <v>20</v>
      </c>
      <c r="Q10" s="140">
        <v>20</v>
      </c>
      <c r="R10" s="140">
        <v>20</v>
      </c>
      <c r="S10" s="140">
        <v>20</v>
      </c>
      <c r="T10" s="140">
        <v>20</v>
      </c>
      <c r="U10" s="140">
        <v>20</v>
      </c>
      <c r="V10" s="140">
        <v>20</v>
      </c>
      <c r="W10" s="140">
        <v>20</v>
      </c>
      <c r="X10" s="140">
        <v>20</v>
      </c>
      <c r="Y10" s="140">
        <v>20</v>
      </c>
      <c r="Z10" s="140">
        <v>20</v>
      </c>
      <c r="AA10" s="140">
        <v>20</v>
      </c>
      <c r="AB10" s="140">
        <v>20</v>
      </c>
      <c r="AC10" s="140">
        <v>20</v>
      </c>
      <c r="AD10" s="140">
        <v>20</v>
      </c>
      <c r="AE10" s="140">
        <v>20</v>
      </c>
    </row>
    <row r="11" spans="3:31" x14ac:dyDescent="0.55000000000000004">
      <c r="C11" s="141">
        <v>6</v>
      </c>
      <c r="D11" s="141">
        <v>1</v>
      </c>
      <c r="E11" s="141" t="s">
        <v>220</v>
      </c>
      <c r="F11" s="140" t="s">
        <v>214</v>
      </c>
      <c r="G11" s="140" t="s">
        <v>215</v>
      </c>
      <c r="H11" s="140">
        <v>20</v>
      </c>
      <c r="I11" s="140">
        <v>20</v>
      </c>
      <c r="J11" s="140">
        <v>20</v>
      </c>
      <c r="K11" s="140">
        <v>20</v>
      </c>
      <c r="L11" s="140">
        <v>20</v>
      </c>
      <c r="M11" s="140">
        <v>20</v>
      </c>
      <c r="N11" s="140">
        <v>20</v>
      </c>
      <c r="O11" s="140">
        <v>20</v>
      </c>
      <c r="P11" s="140">
        <v>20</v>
      </c>
      <c r="Q11" s="140">
        <v>20</v>
      </c>
      <c r="R11" s="140">
        <v>20</v>
      </c>
      <c r="S11" s="140">
        <v>20</v>
      </c>
      <c r="T11" s="140">
        <v>20</v>
      </c>
      <c r="U11" s="140">
        <v>20</v>
      </c>
      <c r="V11" s="140">
        <v>20</v>
      </c>
      <c r="W11" s="140">
        <v>20</v>
      </c>
      <c r="X11" s="140">
        <v>20</v>
      </c>
      <c r="Y11" s="140">
        <v>20</v>
      </c>
      <c r="Z11" s="140">
        <v>20</v>
      </c>
      <c r="AA11" s="140">
        <v>20</v>
      </c>
      <c r="AB11" s="140">
        <v>20</v>
      </c>
      <c r="AC11" s="140">
        <v>20</v>
      </c>
      <c r="AD11" s="140">
        <v>20</v>
      </c>
      <c r="AE11" s="140">
        <v>20</v>
      </c>
    </row>
    <row r="12" spans="3:31" x14ac:dyDescent="0.55000000000000004">
      <c r="C12" s="141">
        <v>7</v>
      </c>
      <c r="D12" s="141">
        <v>2</v>
      </c>
      <c r="E12" s="141" t="s">
        <v>221</v>
      </c>
      <c r="F12" s="140" t="s">
        <v>214</v>
      </c>
      <c r="G12" s="140" t="s">
        <v>215</v>
      </c>
      <c r="H12" s="140">
        <v>20</v>
      </c>
      <c r="I12" s="140">
        <v>20</v>
      </c>
      <c r="J12" s="140">
        <v>20</v>
      </c>
      <c r="K12" s="140">
        <v>20</v>
      </c>
      <c r="L12" s="140">
        <v>20</v>
      </c>
      <c r="M12" s="140">
        <v>20</v>
      </c>
      <c r="N12" s="140">
        <v>20</v>
      </c>
      <c r="O12" s="140">
        <v>20</v>
      </c>
      <c r="P12" s="140">
        <v>20</v>
      </c>
      <c r="Q12" s="140">
        <v>20</v>
      </c>
      <c r="R12" s="140">
        <v>20</v>
      </c>
      <c r="S12" s="140">
        <v>20</v>
      </c>
      <c r="T12" s="140">
        <v>20</v>
      </c>
      <c r="U12" s="140">
        <v>20</v>
      </c>
      <c r="V12" s="140">
        <v>20</v>
      </c>
      <c r="W12" s="140">
        <v>20</v>
      </c>
      <c r="X12" s="140">
        <v>20</v>
      </c>
      <c r="Y12" s="140">
        <v>20</v>
      </c>
      <c r="Z12" s="140">
        <v>20</v>
      </c>
      <c r="AA12" s="140">
        <v>20</v>
      </c>
      <c r="AB12" s="140">
        <v>20</v>
      </c>
      <c r="AC12" s="140">
        <v>20</v>
      </c>
      <c r="AD12" s="140">
        <v>20</v>
      </c>
      <c r="AE12" s="140">
        <v>20</v>
      </c>
    </row>
    <row r="13" spans="3:31" x14ac:dyDescent="0.55000000000000004">
      <c r="C13" s="141">
        <v>8</v>
      </c>
      <c r="D13" s="141">
        <v>1</v>
      </c>
      <c r="E13" s="141" t="s">
        <v>222</v>
      </c>
      <c r="F13" s="140" t="s">
        <v>214</v>
      </c>
      <c r="G13" s="140" t="s">
        <v>215</v>
      </c>
      <c r="H13" s="140">
        <v>20</v>
      </c>
      <c r="I13" s="140">
        <v>20</v>
      </c>
      <c r="J13" s="140">
        <v>20</v>
      </c>
      <c r="K13" s="140">
        <v>20</v>
      </c>
      <c r="L13" s="140">
        <v>20</v>
      </c>
      <c r="M13" s="140">
        <v>20</v>
      </c>
      <c r="N13" s="140">
        <v>20</v>
      </c>
      <c r="O13" s="140">
        <v>20</v>
      </c>
      <c r="P13" s="140">
        <v>20</v>
      </c>
      <c r="Q13" s="140">
        <v>20</v>
      </c>
      <c r="R13" s="140">
        <v>20</v>
      </c>
      <c r="S13" s="140">
        <v>20</v>
      </c>
      <c r="T13" s="140">
        <v>20</v>
      </c>
      <c r="U13" s="140">
        <v>20</v>
      </c>
      <c r="V13" s="140">
        <v>20</v>
      </c>
      <c r="W13" s="140">
        <v>20</v>
      </c>
      <c r="X13" s="140">
        <v>20</v>
      </c>
      <c r="Y13" s="140">
        <v>20</v>
      </c>
      <c r="Z13" s="140">
        <v>20</v>
      </c>
      <c r="AA13" s="140">
        <v>20</v>
      </c>
      <c r="AB13" s="140">
        <v>20</v>
      </c>
      <c r="AC13" s="140">
        <v>20</v>
      </c>
      <c r="AD13" s="140">
        <v>20</v>
      </c>
      <c r="AE13" s="140">
        <v>20</v>
      </c>
    </row>
    <row r="14" spans="3:31" x14ac:dyDescent="0.55000000000000004">
      <c r="C14" s="141">
        <v>9</v>
      </c>
      <c r="D14" s="141">
        <v>1</v>
      </c>
      <c r="E14" s="141" t="s">
        <v>223</v>
      </c>
      <c r="F14" s="140" t="s">
        <v>214</v>
      </c>
      <c r="G14" s="140" t="s">
        <v>215</v>
      </c>
      <c r="H14" s="140">
        <v>20</v>
      </c>
      <c r="I14" s="140">
        <v>20</v>
      </c>
      <c r="J14" s="140">
        <v>20</v>
      </c>
      <c r="K14" s="140">
        <v>20</v>
      </c>
      <c r="L14" s="140">
        <v>20</v>
      </c>
      <c r="M14" s="140">
        <v>20</v>
      </c>
      <c r="N14" s="140">
        <v>20</v>
      </c>
      <c r="O14" s="140">
        <v>20</v>
      </c>
      <c r="P14" s="140">
        <v>20</v>
      </c>
      <c r="Q14" s="140">
        <v>20</v>
      </c>
      <c r="R14" s="140">
        <v>20</v>
      </c>
      <c r="S14" s="140">
        <v>20</v>
      </c>
      <c r="T14" s="140">
        <v>20</v>
      </c>
      <c r="U14" s="140">
        <v>20</v>
      </c>
      <c r="V14" s="140">
        <v>20</v>
      </c>
      <c r="W14" s="140">
        <v>20</v>
      </c>
      <c r="X14" s="140">
        <v>20</v>
      </c>
      <c r="Y14" s="140">
        <v>20</v>
      </c>
      <c r="Z14" s="140">
        <v>20</v>
      </c>
      <c r="AA14" s="140">
        <v>20</v>
      </c>
      <c r="AB14" s="140">
        <v>20</v>
      </c>
      <c r="AC14" s="140">
        <v>20</v>
      </c>
      <c r="AD14" s="140">
        <v>20</v>
      </c>
      <c r="AE14" s="140">
        <v>20</v>
      </c>
    </row>
    <row r="15" spans="3:31" x14ac:dyDescent="0.55000000000000004">
      <c r="C15" s="141">
        <v>10</v>
      </c>
      <c r="D15" s="141">
        <v>1</v>
      </c>
      <c r="E15" s="141" t="s">
        <v>224</v>
      </c>
      <c r="F15" s="140" t="s">
        <v>214</v>
      </c>
      <c r="G15" s="140" t="s">
        <v>215</v>
      </c>
      <c r="H15" s="140">
        <v>20</v>
      </c>
      <c r="I15" s="140">
        <v>20</v>
      </c>
      <c r="J15" s="140">
        <v>20</v>
      </c>
      <c r="K15" s="140">
        <v>20</v>
      </c>
      <c r="L15" s="140">
        <v>20</v>
      </c>
      <c r="M15" s="140">
        <v>20</v>
      </c>
      <c r="N15" s="140">
        <v>20</v>
      </c>
      <c r="O15" s="140">
        <v>20</v>
      </c>
      <c r="P15" s="140">
        <v>20</v>
      </c>
      <c r="Q15" s="140">
        <v>20</v>
      </c>
      <c r="R15" s="140">
        <v>20</v>
      </c>
      <c r="S15" s="140">
        <v>20</v>
      </c>
      <c r="T15" s="140">
        <v>20</v>
      </c>
      <c r="U15" s="140">
        <v>20</v>
      </c>
      <c r="V15" s="140">
        <v>20</v>
      </c>
      <c r="W15" s="140">
        <v>20</v>
      </c>
      <c r="X15" s="140">
        <v>20</v>
      </c>
      <c r="Y15" s="140">
        <v>20</v>
      </c>
      <c r="Z15" s="140">
        <v>20</v>
      </c>
      <c r="AA15" s="140">
        <v>20</v>
      </c>
      <c r="AB15" s="140">
        <v>20</v>
      </c>
      <c r="AC15" s="140">
        <v>20</v>
      </c>
      <c r="AD15" s="140">
        <v>20</v>
      </c>
      <c r="AE15" s="140">
        <v>20</v>
      </c>
    </row>
    <row r="16" spans="3:31" x14ac:dyDescent="0.55000000000000004">
      <c r="C16" s="141">
        <v>11</v>
      </c>
      <c r="D16" s="141">
        <v>2</v>
      </c>
      <c r="E16" s="141" t="s">
        <v>225</v>
      </c>
      <c r="F16" s="140" t="s">
        <v>214</v>
      </c>
      <c r="G16" s="140" t="s">
        <v>215</v>
      </c>
      <c r="H16" s="140">
        <v>20</v>
      </c>
      <c r="I16" s="140">
        <v>20</v>
      </c>
      <c r="J16" s="140">
        <v>20</v>
      </c>
      <c r="K16" s="140">
        <v>20</v>
      </c>
      <c r="L16" s="140">
        <v>20</v>
      </c>
      <c r="M16" s="140">
        <v>20</v>
      </c>
      <c r="N16" s="140">
        <v>20</v>
      </c>
      <c r="O16" s="140">
        <v>20</v>
      </c>
      <c r="P16" s="140">
        <v>20</v>
      </c>
      <c r="Q16" s="140">
        <v>20</v>
      </c>
      <c r="R16" s="140">
        <v>20</v>
      </c>
      <c r="S16" s="140">
        <v>20</v>
      </c>
      <c r="T16" s="140">
        <v>20</v>
      </c>
      <c r="U16" s="140">
        <v>20</v>
      </c>
      <c r="V16" s="140">
        <v>20</v>
      </c>
      <c r="W16" s="140">
        <v>20</v>
      </c>
      <c r="X16" s="140">
        <v>20</v>
      </c>
      <c r="Y16" s="140">
        <v>20</v>
      </c>
      <c r="Z16" s="140">
        <v>20</v>
      </c>
      <c r="AA16" s="140">
        <v>20</v>
      </c>
      <c r="AB16" s="140">
        <v>20</v>
      </c>
      <c r="AC16" s="140">
        <v>20</v>
      </c>
      <c r="AD16" s="140">
        <v>20</v>
      </c>
      <c r="AE16" s="140">
        <v>20</v>
      </c>
    </row>
    <row r="18" spans="3:31" x14ac:dyDescent="0.55000000000000004">
      <c r="C18" s="139" t="s">
        <v>226</v>
      </c>
    </row>
    <row r="19" spans="3:31" x14ac:dyDescent="0.55000000000000004">
      <c r="C19" s="213" t="s">
        <v>207</v>
      </c>
      <c r="D19" s="213" t="s">
        <v>208</v>
      </c>
      <c r="E19" s="213" t="s">
        <v>209</v>
      </c>
      <c r="F19" s="213" t="s">
        <v>210</v>
      </c>
      <c r="G19" s="214" t="s">
        <v>211</v>
      </c>
      <c r="H19" s="213" t="s">
        <v>212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</row>
    <row r="20" spans="3:31" x14ac:dyDescent="0.55000000000000004">
      <c r="C20" s="213"/>
      <c r="D20" s="213"/>
      <c r="E20" s="213"/>
      <c r="F20" s="213"/>
      <c r="G20" s="213"/>
      <c r="H20" s="140">
        <v>0</v>
      </c>
      <c r="I20" s="140">
        <v>1</v>
      </c>
      <c r="J20" s="140">
        <v>2</v>
      </c>
      <c r="K20" s="140">
        <v>3</v>
      </c>
      <c r="L20" s="140">
        <v>4</v>
      </c>
      <c r="M20" s="140">
        <v>5</v>
      </c>
      <c r="N20" s="140">
        <v>6</v>
      </c>
      <c r="O20" s="140">
        <v>7</v>
      </c>
      <c r="P20" s="140">
        <v>8</v>
      </c>
      <c r="Q20" s="140">
        <v>9</v>
      </c>
      <c r="R20" s="140">
        <v>10</v>
      </c>
      <c r="S20" s="140">
        <v>11</v>
      </c>
      <c r="T20" s="140">
        <v>12</v>
      </c>
      <c r="U20" s="140">
        <v>13</v>
      </c>
      <c r="V20" s="140">
        <v>14</v>
      </c>
      <c r="W20" s="140">
        <v>15</v>
      </c>
      <c r="X20" s="140">
        <v>16</v>
      </c>
      <c r="Y20" s="140">
        <v>17</v>
      </c>
      <c r="Z20" s="140">
        <v>18</v>
      </c>
      <c r="AA20" s="140">
        <v>19</v>
      </c>
      <c r="AB20" s="140">
        <v>20</v>
      </c>
      <c r="AC20" s="140">
        <v>21</v>
      </c>
      <c r="AD20" s="140">
        <v>22</v>
      </c>
      <c r="AE20" s="140">
        <v>23</v>
      </c>
    </row>
    <row r="21" spans="3:31" x14ac:dyDescent="0.55000000000000004">
      <c r="C21" s="141">
        <v>1</v>
      </c>
      <c r="D21" s="141">
        <v>1</v>
      </c>
      <c r="E21" s="141" t="s">
        <v>213</v>
      </c>
      <c r="F21" s="140" t="s">
        <v>214</v>
      </c>
      <c r="G21" s="140">
        <v>60</v>
      </c>
      <c r="H21" s="140">
        <v>28</v>
      </c>
      <c r="I21" s="140">
        <v>28</v>
      </c>
      <c r="J21" s="140">
        <v>28</v>
      </c>
      <c r="K21" s="140">
        <v>28</v>
      </c>
      <c r="L21" s="140">
        <v>28</v>
      </c>
      <c r="M21" s="140">
        <v>28</v>
      </c>
      <c r="N21" s="140">
        <v>27</v>
      </c>
      <c r="O21" s="140">
        <v>27</v>
      </c>
      <c r="P21" s="140">
        <v>27</v>
      </c>
      <c r="Q21" s="140">
        <v>27</v>
      </c>
      <c r="R21" s="140">
        <v>27</v>
      </c>
      <c r="S21" s="140">
        <v>27</v>
      </c>
      <c r="T21" s="140">
        <v>27</v>
      </c>
      <c r="U21" s="140">
        <v>27</v>
      </c>
      <c r="V21" s="140">
        <v>27</v>
      </c>
      <c r="W21" s="140">
        <v>27</v>
      </c>
      <c r="X21" s="140">
        <v>27</v>
      </c>
      <c r="Y21" s="140">
        <v>27</v>
      </c>
      <c r="Z21" s="140">
        <v>27</v>
      </c>
      <c r="AA21" s="140">
        <v>27</v>
      </c>
      <c r="AB21" s="140">
        <v>27</v>
      </c>
      <c r="AC21" s="140">
        <v>27</v>
      </c>
      <c r="AD21" s="140">
        <v>27</v>
      </c>
      <c r="AE21" s="140">
        <v>27</v>
      </c>
    </row>
    <row r="22" spans="3:31" x14ac:dyDescent="0.55000000000000004">
      <c r="C22" s="141">
        <v>2</v>
      </c>
      <c r="D22" s="141">
        <v>2</v>
      </c>
      <c r="E22" s="141" t="s">
        <v>216</v>
      </c>
      <c r="F22" s="140" t="s">
        <v>214</v>
      </c>
      <c r="G22" s="140">
        <v>60</v>
      </c>
      <c r="H22" s="140">
        <v>28</v>
      </c>
      <c r="I22" s="140">
        <v>28</v>
      </c>
      <c r="J22" s="140">
        <v>28</v>
      </c>
      <c r="K22" s="140">
        <v>28</v>
      </c>
      <c r="L22" s="140">
        <v>28</v>
      </c>
      <c r="M22" s="140">
        <v>28</v>
      </c>
      <c r="N22" s="140">
        <v>27</v>
      </c>
      <c r="O22" s="140">
        <v>27</v>
      </c>
      <c r="P22" s="140">
        <v>27</v>
      </c>
      <c r="Q22" s="140">
        <v>27</v>
      </c>
      <c r="R22" s="140">
        <v>27</v>
      </c>
      <c r="S22" s="140">
        <v>27</v>
      </c>
      <c r="T22" s="140">
        <v>27</v>
      </c>
      <c r="U22" s="140">
        <v>27</v>
      </c>
      <c r="V22" s="140">
        <v>27</v>
      </c>
      <c r="W22" s="140">
        <v>27</v>
      </c>
      <c r="X22" s="140">
        <v>27</v>
      </c>
      <c r="Y22" s="140">
        <v>27</v>
      </c>
      <c r="Z22" s="140">
        <v>27</v>
      </c>
      <c r="AA22" s="140">
        <v>27</v>
      </c>
      <c r="AB22" s="140">
        <v>27</v>
      </c>
      <c r="AC22" s="140">
        <v>27</v>
      </c>
      <c r="AD22" s="140">
        <v>27</v>
      </c>
      <c r="AE22" s="140">
        <v>27</v>
      </c>
    </row>
    <row r="23" spans="3:31" x14ac:dyDescent="0.55000000000000004">
      <c r="C23" s="141">
        <v>3</v>
      </c>
      <c r="D23" s="141">
        <v>2</v>
      </c>
      <c r="E23" s="141" t="s">
        <v>217</v>
      </c>
      <c r="F23" s="140" t="s">
        <v>214</v>
      </c>
      <c r="G23" s="140">
        <v>60</v>
      </c>
      <c r="H23" s="140">
        <v>28</v>
      </c>
      <c r="I23" s="140">
        <v>28</v>
      </c>
      <c r="J23" s="140">
        <v>28</v>
      </c>
      <c r="K23" s="140">
        <v>28</v>
      </c>
      <c r="L23" s="140">
        <v>28</v>
      </c>
      <c r="M23" s="140">
        <v>28</v>
      </c>
      <c r="N23" s="140">
        <v>27</v>
      </c>
      <c r="O23" s="140">
        <v>27</v>
      </c>
      <c r="P23" s="140">
        <v>27</v>
      </c>
      <c r="Q23" s="140">
        <v>27</v>
      </c>
      <c r="R23" s="140">
        <v>27</v>
      </c>
      <c r="S23" s="140">
        <v>27</v>
      </c>
      <c r="T23" s="140">
        <v>27</v>
      </c>
      <c r="U23" s="140">
        <v>27</v>
      </c>
      <c r="V23" s="140">
        <v>27</v>
      </c>
      <c r="W23" s="140">
        <v>27</v>
      </c>
      <c r="X23" s="140">
        <v>27</v>
      </c>
      <c r="Y23" s="140">
        <v>27</v>
      </c>
      <c r="Z23" s="140">
        <v>27</v>
      </c>
      <c r="AA23" s="140">
        <v>27</v>
      </c>
      <c r="AB23" s="140">
        <v>27</v>
      </c>
      <c r="AC23" s="140">
        <v>27</v>
      </c>
      <c r="AD23" s="140">
        <v>27</v>
      </c>
      <c r="AE23" s="140">
        <v>27</v>
      </c>
    </row>
    <row r="24" spans="3:31" x14ac:dyDescent="0.55000000000000004">
      <c r="C24" s="141">
        <v>4</v>
      </c>
      <c r="D24" s="141">
        <v>2</v>
      </c>
      <c r="E24" s="141" t="s">
        <v>218</v>
      </c>
      <c r="F24" s="140" t="s">
        <v>214</v>
      </c>
      <c r="G24" s="140">
        <v>60</v>
      </c>
      <c r="H24" s="140">
        <v>28</v>
      </c>
      <c r="I24" s="140">
        <v>28</v>
      </c>
      <c r="J24" s="140">
        <v>28</v>
      </c>
      <c r="K24" s="140">
        <v>28</v>
      </c>
      <c r="L24" s="140">
        <v>28</v>
      </c>
      <c r="M24" s="140">
        <v>28</v>
      </c>
      <c r="N24" s="140">
        <v>27</v>
      </c>
      <c r="O24" s="140">
        <v>27</v>
      </c>
      <c r="P24" s="140">
        <v>27</v>
      </c>
      <c r="Q24" s="140">
        <v>27</v>
      </c>
      <c r="R24" s="140">
        <v>27</v>
      </c>
      <c r="S24" s="140">
        <v>27</v>
      </c>
      <c r="T24" s="140">
        <v>27</v>
      </c>
      <c r="U24" s="140">
        <v>27</v>
      </c>
      <c r="V24" s="140">
        <v>27</v>
      </c>
      <c r="W24" s="140">
        <v>27</v>
      </c>
      <c r="X24" s="140">
        <v>27</v>
      </c>
      <c r="Y24" s="140">
        <v>27</v>
      </c>
      <c r="Z24" s="140">
        <v>27</v>
      </c>
      <c r="AA24" s="140">
        <v>27</v>
      </c>
      <c r="AB24" s="140">
        <v>27</v>
      </c>
      <c r="AC24" s="140">
        <v>27</v>
      </c>
      <c r="AD24" s="140">
        <v>27</v>
      </c>
      <c r="AE24" s="140">
        <v>27</v>
      </c>
    </row>
    <row r="25" spans="3:31" x14ac:dyDescent="0.55000000000000004">
      <c r="C25" s="141">
        <v>5</v>
      </c>
      <c r="D25" s="141">
        <v>1</v>
      </c>
      <c r="E25" s="141" t="s">
        <v>219</v>
      </c>
      <c r="F25" s="140" t="s">
        <v>214</v>
      </c>
      <c r="G25" s="140">
        <v>60</v>
      </c>
      <c r="H25" s="140">
        <v>28</v>
      </c>
      <c r="I25" s="140">
        <v>28</v>
      </c>
      <c r="J25" s="140">
        <v>28</v>
      </c>
      <c r="K25" s="140">
        <v>28</v>
      </c>
      <c r="L25" s="140">
        <v>28</v>
      </c>
      <c r="M25" s="140">
        <v>28</v>
      </c>
      <c r="N25" s="140">
        <v>27</v>
      </c>
      <c r="O25" s="140">
        <v>27</v>
      </c>
      <c r="P25" s="140">
        <v>27</v>
      </c>
      <c r="Q25" s="140">
        <v>27</v>
      </c>
      <c r="R25" s="140">
        <v>27</v>
      </c>
      <c r="S25" s="140">
        <v>27</v>
      </c>
      <c r="T25" s="140">
        <v>27</v>
      </c>
      <c r="U25" s="140">
        <v>27</v>
      </c>
      <c r="V25" s="140">
        <v>27</v>
      </c>
      <c r="W25" s="140">
        <v>27</v>
      </c>
      <c r="X25" s="140">
        <v>27</v>
      </c>
      <c r="Y25" s="140">
        <v>27</v>
      </c>
      <c r="Z25" s="140">
        <v>27</v>
      </c>
      <c r="AA25" s="140">
        <v>27</v>
      </c>
      <c r="AB25" s="140">
        <v>27</v>
      </c>
      <c r="AC25" s="140">
        <v>27</v>
      </c>
      <c r="AD25" s="140">
        <v>27</v>
      </c>
      <c r="AE25" s="140">
        <v>27</v>
      </c>
    </row>
    <row r="26" spans="3:31" x14ac:dyDescent="0.55000000000000004">
      <c r="C26" s="141">
        <v>6</v>
      </c>
      <c r="D26" s="141">
        <v>1</v>
      </c>
      <c r="E26" s="141" t="s">
        <v>220</v>
      </c>
      <c r="F26" s="140" t="s">
        <v>214</v>
      </c>
      <c r="G26" s="140">
        <v>60</v>
      </c>
      <c r="H26" s="140">
        <v>28</v>
      </c>
      <c r="I26" s="140">
        <v>28</v>
      </c>
      <c r="J26" s="140">
        <v>28</v>
      </c>
      <c r="K26" s="140">
        <v>28</v>
      </c>
      <c r="L26" s="140">
        <v>28</v>
      </c>
      <c r="M26" s="140">
        <v>28</v>
      </c>
      <c r="N26" s="140">
        <v>27</v>
      </c>
      <c r="O26" s="140">
        <v>27</v>
      </c>
      <c r="P26" s="140">
        <v>27</v>
      </c>
      <c r="Q26" s="140">
        <v>27</v>
      </c>
      <c r="R26" s="140">
        <v>27</v>
      </c>
      <c r="S26" s="140">
        <v>27</v>
      </c>
      <c r="T26" s="140">
        <v>27</v>
      </c>
      <c r="U26" s="140">
        <v>27</v>
      </c>
      <c r="V26" s="140">
        <v>27</v>
      </c>
      <c r="W26" s="140">
        <v>27</v>
      </c>
      <c r="X26" s="140">
        <v>27</v>
      </c>
      <c r="Y26" s="140">
        <v>27</v>
      </c>
      <c r="Z26" s="140">
        <v>27</v>
      </c>
      <c r="AA26" s="140">
        <v>27</v>
      </c>
      <c r="AB26" s="140">
        <v>27</v>
      </c>
      <c r="AC26" s="140">
        <v>27</v>
      </c>
      <c r="AD26" s="140">
        <v>27</v>
      </c>
      <c r="AE26" s="140">
        <v>27</v>
      </c>
    </row>
    <row r="27" spans="3:31" x14ac:dyDescent="0.55000000000000004">
      <c r="C27" s="141">
        <v>7</v>
      </c>
      <c r="D27" s="141">
        <v>2</v>
      </c>
      <c r="E27" s="141" t="s">
        <v>221</v>
      </c>
      <c r="F27" s="140" t="s">
        <v>214</v>
      </c>
      <c r="G27" s="140">
        <v>60</v>
      </c>
      <c r="H27" s="140">
        <v>28</v>
      </c>
      <c r="I27" s="140">
        <v>28</v>
      </c>
      <c r="J27" s="140">
        <v>28</v>
      </c>
      <c r="K27" s="140">
        <v>28</v>
      </c>
      <c r="L27" s="140">
        <v>28</v>
      </c>
      <c r="M27" s="140">
        <v>28</v>
      </c>
      <c r="N27" s="140">
        <v>27</v>
      </c>
      <c r="O27" s="140">
        <v>27</v>
      </c>
      <c r="P27" s="140">
        <v>27</v>
      </c>
      <c r="Q27" s="140">
        <v>27</v>
      </c>
      <c r="R27" s="140">
        <v>27</v>
      </c>
      <c r="S27" s="140">
        <v>27</v>
      </c>
      <c r="T27" s="140">
        <v>27</v>
      </c>
      <c r="U27" s="140">
        <v>27</v>
      </c>
      <c r="V27" s="140">
        <v>27</v>
      </c>
      <c r="W27" s="140">
        <v>27</v>
      </c>
      <c r="X27" s="140">
        <v>27</v>
      </c>
      <c r="Y27" s="140">
        <v>27</v>
      </c>
      <c r="Z27" s="140">
        <v>27</v>
      </c>
      <c r="AA27" s="140">
        <v>27</v>
      </c>
      <c r="AB27" s="140">
        <v>27</v>
      </c>
      <c r="AC27" s="140">
        <v>27</v>
      </c>
      <c r="AD27" s="140">
        <v>27</v>
      </c>
      <c r="AE27" s="140">
        <v>27</v>
      </c>
    </row>
    <row r="28" spans="3:31" x14ac:dyDescent="0.55000000000000004">
      <c r="C28" s="141">
        <v>8</v>
      </c>
      <c r="D28" s="141">
        <v>1</v>
      </c>
      <c r="E28" s="141" t="s">
        <v>222</v>
      </c>
      <c r="F28" s="140" t="s">
        <v>214</v>
      </c>
      <c r="G28" s="140">
        <v>60</v>
      </c>
      <c r="H28" s="140">
        <v>28</v>
      </c>
      <c r="I28" s="140">
        <v>28</v>
      </c>
      <c r="J28" s="140">
        <v>28</v>
      </c>
      <c r="K28" s="140">
        <v>28</v>
      </c>
      <c r="L28" s="140">
        <v>28</v>
      </c>
      <c r="M28" s="140">
        <v>28</v>
      </c>
      <c r="N28" s="140">
        <v>27</v>
      </c>
      <c r="O28" s="140">
        <v>27</v>
      </c>
      <c r="P28" s="140">
        <v>27</v>
      </c>
      <c r="Q28" s="140">
        <v>27</v>
      </c>
      <c r="R28" s="140">
        <v>27</v>
      </c>
      <c r="S28" s="140">
        <v>27</v>
      </c>
      <c r="T28" s="140">
        <v>27</v>
      </c>
      <c r="U28" s="140">
        <v>27</v>
      </c>
      <c r="V28" s="140">
        <v>27</v>
      </c>
      <c r="W28" s="140">
        <v>27</v>
      </c>
      <c r="X28" s="140">
        <v>27</v>
      </c>
      <c r="Y28" s="140">
        <v>27</v>
      </c>
      <c r="Z28" s="140">
        <v>27</v>
      </c>
      <c r="AA28" s="140">
        <v>27</v>
      </c>
      <c r="AB28" s="140">
        <v>27</v>
      </c>
      <c r="AC28" s="140">
        <v>27</v>
      </c>
      <c r="AD28" s="140">
        <v>27</v>
      </c>
      <c r="AE28" s="140">
        <v>27</v>
      </c>
    </row>
    <row r="29" spans="3:31" x14ac:dyDescent="0.55000000000000004">
      <c r="C29" s="141">
        <v>9</v>
      </c>
      <c r="D29" s="141">
        <v>1</v>
      </c>
      <c r="E29" s="141" t="s">
        <v>223</v>
      </c>
      <c r="F29" s="140" t="s">
        <v>214</v>
      </c>
      <c r="G29" s="140">
        <v>60</v>
      </c>
      <c r="H29" s="140">
        <v>28</v>
      </c>
      <c r="I29" s="140">
        <v>28</v>
      </c>
      <c r="J29" s="140">
        <v>28</v>
      </c>
      <c r="K29" s="140">
        <v>28</v>
      </c>
      <c r="L29" s="140">
        <v>28</v>
      </c>
      <c r="M29" s="140">
        <v>28</v>
      </c>
      <c r="N29" s="140">
        <v>27</v>
      </c>
      <c r="O29" s="140">
        <v>27</v>
      </c>
      <c r="P29" s="140">
        <v>27</v>
      </c>
      <c r="Q29" s="140">
        <v>27</v>
      </c>
      <c r="R29" s="140">
        <v>27</v>
      </c>
      <c r="S29" s="140">
        <v>27</v>
      </c>
      <c r="T29" s="140">
        <v>27</v>
      </c>
      <c r="U29" s="140">
        <v>27</v>
      </c>
      <c r="V29" s="140">
        <v>27</v>
      </c>
      <c r="W29" s="140">
        <v>27</v>
      </c>
      <c r="X29" s="140">
        <v>27</v>
      </c>
      <c r="Y29" s="140">
        <v>27</v>
      </c>
      <c r="Z29" s="140">
        <v>27</v>
      </c>
      <c r="AA29" s="140">
        <v>27</v>
      </c>
      <c r="AB29" s="140">
        <v>27</v>
      </c>
      <c r="AC29" s="140">
        <v>27</v>
      </c>
      <c r="AD29" s="140">
        <v>27</v>
      </c>
      <c r="AE29" s="140">
        <v>27</v>
      </c>
    </row>
    <row r="30" spans="3:31" x14ac:dyDescent="0.55000000000000004">
      <c r="C30" s="141">
        <v>10</v>
      </c>
      <c r="D30" s="141">
        <v>1</v>
      </c>
      <c r="E30" s="141" t="s">
        <v>224</v>
      </c>
      <c r="F30" s="140" t="s">
        <v>214</v>
      </c>
      <c r="G30" s="140">
        <v>60</v>
      </c>
      <c r="H30" s="140">
        <v>28</v>
      </c>
      <c r="I30" s="140">
        <v>28</v>
      </c>
      <c r="J30" s="140">
        <v>28</v>
      </c>
      <c r="K30" s="140">
        <v>28</v>
      </c>
      <c r="L30" s="140">
        <v>28</v>
      </c>
      <c r="M30" s="140">
        <v>28</v>
      </c>
      <c r="N30" s="140">
        <v>27</v>
      </c>
      <c r="O30" s="140">
        <v>27</v>
      </c>
      <c r="P30" s="140">
        <v>27</v>
      </c>
      <c r="Q30" s="140">
        <v>27</v>
      </c>
      <c r="R30" s="140">
        <v>27</v>
      </c>
      <c r="S30" s="140">
        <v>27</v>
      </c>
      <c r="T30" s="140">
        <v>27</v>
      </c>
      <c r="U30" s="140">
        <v>27</v>
      </c>
      <c r="V30" s="140">
        <v>27</v>
      </c>
      <c r="W30" s="140">
        <v>27</v>
      </c>
      <c r="X30" s="140">
        <v>27</v>
      </c>
      <c r="Y30" s="140">
        <v>27</v>
      </c>
      <c r="Z30" s="140">
        <v>27</v>
      </c>
      <c r="AA30" s="140">
        <v>27</v>
      </c>
      <c r="AB30" s="140">
        <v>27</v>
      </c>
      <c r="AC30" s="140">
        <v>27</v>
      </c>
      <c r="AD30" s="140">
        <v>27</v>
      </c>
      <c r="AE30" s="140">
        <v>27</v>
      </c>
    </row>
    <row r="31" spans="3:31" x14ac:dyDescent="0.55000000000000004">
      <c r="C31" s="141">
        <v>11</v>
      </c>
      <c r="D31" s="141">
        <v>2</v>
      </c>
      <c r="E31" s="141" t="s">
        <v>225</v>
      </c>
      <c r="F31" s="140" t="s">
        <v>214</v>
      </c>
      <c r="G31" s="140">
        <v>60</v>
      </c>
      <c r="H31" s="140">
        <v>28</v>
      </c>
      <c r="I31" s="140">
        <v>28</v>
      </c>
      <c r="J31" s="140">
        <v>28</v>
      </c>
      <c r="K31" s="140">
        <v>28</v>
      </c>
      <c r="L31" s="140">
        <v>28</v>
      </c>
      <c r="M31" s="140">
        <v>28</v>
      </c>
      <c r="N31" s="140">
        <v>27</v>
      </c>
      <c r="O31" s="140">
        <v>27</v>
      </c>
      <c r="P31" s="140">
        <v>27</v>
      </c>
      <c r="Q31" s="140">
        <v>27</v>
      </c>
      <c r="R31" s="140">
        <v>27</v>
      </c>
      <c r="S31" s="140">
        <v>27</v>
      </c>
      <c r="T31" s="140">
        <v>27</v>
      </c>
      <c r="U31" s="140">
        <v>27</v>
      </c>
      <c r="V31" s="140">
        <v>27</v>
      </c>
      <c r="W31" s="140">
        <v>27</v>
      </c>
      <c r="X31" s="140">
        <v>27</v>
      </c>
      <c r="Y31" s="140">
        <v>27</v>
      </c>
      <c r="Z31" s="140">
        <v>27</v>
      </c>
      <c r="AA31" s="140">
        <v>27</v>
      </c>
      <c r="AB31" s="140">
        <v>27</v>
      </c>
      <c r="AC31" s="140">
        <v>27</v>
      </c>
      <c r="AD31" s="140">
        <v>27</v>
      </c>
      <c r="AE31" s="140">
        <v>27</v>
      </c>
    </row>
    <row r="34" spans="3:31" x14ac:dyDescent="0.55000000000000004">
      <c r="C34" s="167" t="s">
        <v>229</v>
      </c>
      <c r="D34" s="167"/>
      <c r="E34" s="167"/>
      <c r="F34" s="167"/>
      <c r="G34" s="167"/>
      <c r="H34" s="167"/>
      <c r="I34" s="167"/>
      <c r="J34" s="167"/>
    </row>
    <row r="35" spans="3:31" x14ac:dyDescent="0.55000000000000004">
      <c r="C35" s="139" t="s">
        <v>206</v>
      </c>
    </row>
    <row r="36" spans="3:31" x14ac:dyDescent="0.55000000000000004">
      <c r="C36" s="213" t="s">
        <v>207</v>
      </c>
      <c r="D36" s="213" t="s">
        <v>208</v>
      </c>
      <c r="E36" s="213" t="s">
        <v>209</v>
      </c>
      <c r="F36" s="213" t="s">
        <v>210</v>
      </c>
      <c r="G36" s="214" t="s">
        <v>211</v>
      </c>
      <c r="H36" s="213" t="s">
        <v>212</v>
      </c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</row>
    <row r="37" spans="3:31" x14ac:dyDescent="0.55000000000000004">
      <c r="C37" s="213"/>
      <c r="D37" s="213"/>
      <c r="E37" s="213"/>
      <c r="F37" s="213"/>
      <c r="G37" s="213"/>
      <c r="H37" s="140">
        <v>0</v>
      </c>
      <c r="I37" s="140">
        <v>1</v>
      </c>
      <c r="J37" s="140">
        <v>2</v>
      </c>
      <c r="K37" s="140">
        <v>3</v>
      </c>
      <c r="L37" s="140">
        <v>4</v>
      </c>
      <c r="M37" s="140">
        <v>5</v>
      </c>
      <c r="N37" s="140">
        <v>6</v>
      </c>
      <c r="O37" s="140">
        <v>7</v>
      </c>
      <c r="P37" s="140">
        <v>8</v>
      </c>
      <c r="Q37" s="140">
        <v>9</v>
      </c>
      <c r="R37" s="140">
        <v>10</v>
      </c>
      <c r="S37" s="140">
        <v>11</v>
      </c>
      <c r="T37" s="140">
        <v>12</v>
      </c>
      <c r="U37" s="140">
        <v>13</v>
      </c>
      <c r="V37" s="140">
        <v>14</v>
      </c>
      <c r="W37" s="140">
        <v>15</v>
      </c>
      <c r="X37" s="140">
        <v>16</v>
      </c>
      <c r="Y37" s="140">
        <v>17</v>
      </c>
      <c r="Z37" s="140">
        <v>18</v>
      </c>
      <c r="AA37" s="140">
        <v>19</v>
      </c>
      <c r="AB37" s="140">
        <v>20</v>
      </c>
      <c r="AC37" s="140">
        <v>21</v>
      </c>
      <c r="AD37" s="140">
        <v>22</v>
      </c>
      <c r="AE37" s="140">
        <v>23</v>
      </c>
    </row>
    <row r="38" spans="3:31" x14ac:dyDescent="0.55000000000000004">
      <c r="C38" s="141">
        <v>1</v>
      </c>
      <c r="D38" s="141">
        <v>1</v>
      </c>
      <c r="E38" s="141" t="s">
        <v>213</v>
      </c>
      <c r="F38" s="140" t="s">
        <v>214</v>
      </c>
      <c r="G38" s="140" t="s">
        <v>215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0">
        <v>21</v>
      </c>
      <c r="O38" s="140">
        <v>21</v>
      </c>
      <c r="P38" s="140">
        <v>21</v>
      </c>
      <c r="Q38" s="140">
        <v>21</v>
      </c>
      <c r="R38" s="140">
        <v>21</v>
      </c>
      <c r="S38" s="140">
        <v>21</v>
      </c>
      <c r="T38" s="140">
        <v>21</v>
      </c>
      <c r="U38" s="140">
        <v>21</v>
      </c>
      <c r="V38" s="140">
        <v>21</v>
      </c>
      <c r="W38" s="140">
        <v>21</v>
      </c>
      <c r="X38" s="140">
        <v>21</v>
      </c>
      <c r="Y38" s="140">
        <v>21</v>
      </c>
      <c r="Z38" s="140">
        <v>21</v>
      </c>
      <c r="AA38" s="140">
        <v>21</v>
      </c>
      <c r="AB38" s="140">
        <v>21</v>
      </c>
      <c r="AC38" s="140">
        <v>21</v>
      </c>
      <c r="AD38" s="140">
        <v>21</v>
      </c>
      <c r="AE38" s="140">
        <v>21</v>
      </c>
    </row>
    <row r="39" spans="3:31" x14ac:dyDescent="0.55000000000000004">
      <c r="C39" s="141">
        <v>2</v>
      </c>
      <c r="D39" s="141">
        <v>2</v>
      </c>
      <c r="E39" s="141" t="s">
        <v>216</v>
      </c>
      <c r="F39" s="140" t="s">
        <v>214</v>
      </c>
      <c r="G39" s="140" t="s">
        <v>215</v>
      </c>
      <c r="H39" s="140">
        <v>21</v>
      </c>
      <c r="I39" s="140">
        <v>21</v>
      </c>
      <c r="J39" s="140">
        <v>21</v>
      </c>
      <c r="K39" s="140">
        <v>21</v>
      </c>
      <c r="L39" s="140">
        <v>21</v>
      </c>
      <c r="M39" s="140">
        <v>21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142">
        <v>0</v>
      </c>
      <c r="AD39" s="142">
        <v>0</v>
      </c>
      <c r="AE39" s="142">
        <v>0</v>
      </c>
    </row>
    <row r="40" spans="3:31" x14ac:dyDescent="0.55000000000000004">
      <c r="C40" s="141">
        <v>3</v>
      </c>
      <c r="D40" s="141">
        <v>2</v>
      </c>
      <c r="E40" s="141" t="s">
        <v>217</v>
      </c>
      <c r="F40" s="140" t="s">
        <v>214</v>
      </c>
      <c r="G40" s="140" t="s">
        <v>215</v>
      </c>
      <c r="H40" s="140">
        <v>21</v>
      </c>
      <c r="I40" s="140">
        <v>21</v>
      </c>
      <c r="J40" s="140">
        <v>21</v>
      </c>
      <c r="K40" s="140">
        <v>21</v>
      </c>
      <c r="L40" s="140">
        <v>21</v>
      </c>
      <c r="M40" s="140">
        <v>21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0">
        <v>21</v>
      </c>
      <c r="AA40" s="140">
        <v>21</v>
      </c>
      <c r="AB40" s="140">
        <v>21</v>
      </c>
      <c r="AC40" s="140">
        <v>21</v>
      </c>
      <c r="AD40" s="140">
        <v>21</v>
      </c>
      <c r="AE40" s="140">
        <v>21</v>
      </c>
    </row>
    <row r="41" spans="3:31" x14ac:dyDescent="0.55000000000000004">
      <c r="C41" s="141">
        <v>4</v>
      </c>
      <c r="D41" s="141">
        <v>2</v>
      </c>
      <c r="E41" s="141" t="s">
        <v>218</v>
      </c>
      <c r="F41" s="140" t="s">
        <v>214</v>
      </c>
      <c r="G41" s="140" t="s">
        <v>215</v>
      </c>
      <c r="H41" s="140">
        <v>21</v>
      </c>
      <c r="I41" s="140">
        <v>21</v>
      </c>
      <c r="J41" s="140">
        <v>21</v>
      </c>
      <c r="K41" s="140">
        <v>21</v>
      </c>
      <c r="L41" s="140">
        <v>21</v>
      </c>
      <c r="M41" s="140">
        <v>21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0">
        <v>21</v>
      </c>
      <c r="AA41" s="140">
        <v>21</v>
      </c>
      <c r="AB41" s="140">
        <v>21</v>
      </c>
      <c r="AC41" s="140">
        <v>21</v>
      </c>
      <c r="AD41" s="140">
        <v>21</v>
      </c>
      <c r="AE41" s="140">
        <v>21</v>
      </c>
    </row>
    <row r="42" spans="3:31" x14ac:dyDescent="0.55000000000000004">
      <c r="C42" s="141">
        <v>5</v>
      </c>
      <c r="D42" s="141">
        <v>1</v>
      </c>
      <c r="E42" s="141" t="s">
        <v>219</v>
      </c>
      <c r="F42" s="140" t="s">
        <v>227</v>
      </c>
      <c r="G42" s="140" t="s">
        <v>215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142">
        <v>0</v>
      </c>
      <c r="AD42" s="142">
        <v>0</v>
      </c>
      <c r="AE42" s="142">
        <v>0</v>
      </c>
    </row>
    <row r="43" spans="3:31" x14ac:dyDescent="0.55000000000000004">
      <c r="C43" s="141">
        <v>6</v>
      </c>
      <c r="D43" s="141">
        <v>1</v>
      </c>
      <c r="E43" s="141" t="s">
        <v>220</v>
      </c>
      <c r="F43" s="140" t="s">
        <v>227</v>
      </c>
      <c r="G43" s="140" t="s">
        <v>215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142">
        <v>0</v>
      </c>
      <c r="AD43" s="142">
        <v>0</v>
      </c>
      <c r="AE43" s="142">
        <v>0</v>
      </c>
    </row>
    <row r="44" spans="3:31" x14ac:dyDescent="0.55000000000000004">
      <c r="C44" s="141">
        <v>7</v>
      </c>
      <c r="D44" s="141">
        <v>2</v>
      </c>
      <c r="E44" s="141" t="s">
        <v>221</v>
      </c>
      <c r="F44" s="140" t="s">
        <v>227</v>
      </c>
      <c r="G44" s="140" t="s">
        <v>215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142">
        <v>0</v>
      </c>
      <c r="AD44" s="142">
        <v>0</v>
      </c>
      <c r="AE44" s="142">
        <v>0</v>
      </c>
    </row>
    <row r="45" spans="3:31" x14ac:dyDescent="0.55000000000000004">
      <c r="C45" s="141">
        <v>8</v>
      </c>
      <c r="D45" s="141">
        <v>1</v>
      </c>
      <c r="E45" s="141" t="s">
        <v>222</v>
      </c>
      <c r="F45" s="140" t="s">
        <v>227</v>
      </c>
      <c r="G45" s="140" t="s">
        <v>215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0</v>
      </c>
      <c r="AE45" s="142">
        <v>0</v>
      </c>
    </row>
    <row r="46" spans="3:31" x14ac:dyDescent="0.55000000000000004">
      <c r="C46" s="141">
        <v>9</v>
      </c>
      <c r="D46" s="141">
        <v>1</v>
      </c>
      <c r="E46" s="141" t="s">
        <v>223</v>
      </c>
      <c r="F46" s="140" t="s">
        <v>227</v>
      </c>
      <c r="G46" s="140" t="s">
        <v>215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142">
        <v>0</v>
      </c>
      <c r="AD46" s="142">
        <v>0</v>
      </c>
      <c r="AE46" s="142">
        <v>0</v>
      </c>
    </row>
    <row r="47" spans="3:31" x14ac:dyDescent="0.55000000000000004">
      <c r="C47" s="141">
        <v>10</v>
      </c>
      <c r="D47" s="141">
        <v>1</v>
      </c>
      <c r="E47" s="141" t="s">
        <v>224</v>
      </c>
      <c r="F47" s="140" t="s">
        <v>227</v>
      </c>
      <c r="G47" s="140" t="s">
        <v>215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142">
        <v>0</v>
      </c>
      <c r="AD47" s="142">
        <v>0</v>
      </c>
      <c r="AE47" s="142">
        <v>0</v>
      </c>
    </row>
    <row r="48" spans="3:31" x14ac:dyDescent="0.55000000000000004">
      <c r="C48" s="141">
        <v>11</v>
      </c>
      <c r="D48" s="141">
        <v>2</v>
      </c>
      <c r="E48" s="141" t="s">
        <v>225</v>
      </c>
      <c r="F48" s="140" t="s">
        <v>227</v>
      </c>
      <c r="G48" s="140" t="s">
        <v>215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142">
        <v>0</v>
      </c>
      <c r="AD48" s="142">
        <v>0</v>
      </c>
      <c r="AE48" s="142">
        <v>0</v>
      </c>
    </row>
    <row r="50" spans="3:31" x14ac:dyDescent="0.55000000000000004">
      <c r="C50" s="139" t="s">
        <v>226</v>
      </c>
    </row>
    <row r="51" spans="3:31" x14ac:dyDescent="0.55000000000000004">
      <c r="C51" s="213" t="s">
        <v>207</v>
      </c>
      <c r="D51" s="213" t="s">
        <v>208</v>
      </c>
      <c r="E51" s="213" t="s">
        <v>209</v>
      </c>
      <c r="F51" s="213" t="s">
        <v>210</v>
      </c>
      <c r="G51" s="214" t="s">
        <v>211</v>
      </c>
      <c r="H51" s="213" t="s">
        <v>212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</row>
    <row r="52" spans="3:31" x14ac:dyDescent="0.55000000000000004">
      <c r="C52" s="213"/>
      <c r="D52" s="213"/>
      <c r="E52" s="213"/>
      <c r="F52" s="213"/>
      <c r="G52" s="213"/>
      <c r="H52" s="140">
        <v>0</v>
      </c>
      <c r="I52" s="140">
        <v>1</v>
      </c>
      <c r="J52" s="140">
        <v>2</v>
      </c>
      <c r="K52" s="140">
        <v>3</v>
      </c>
      <c r="L52" s="140">
        <v>4</v>
      </c>
      <c r="M52" s="140">
        <v>5</v>
      </c>
      <c r="N52" s="140">
        <v>6</v>
      </c>
      <c r="O52" s="140">
        <v>7</v>
      </c>
      <c r="P52" s="140">
        <v>8</v>
      </c>
      <c r="Q52" s="140">
        <v>9</v>
      </c>
      <c r="R52" s="140">
        <v>10</v>
      </c>
      <c r="S52" s="140">
        <v>11</v>
      </c>
      <c r="T52" s="140">
        <v>12</v>
      </c>
      <c r="U52" s="140">
        <v>13</v>
      </c>
      <c r="V52" s="140">
        <v>14</v>
      </c>
      <c r="W52" s="140">
        <v>15</v>
      </c>
      <c r="X52" s="140">
        <v>16</v>
      </c>
      <c r="Y52" s="140">
        <v>17</v>
      </c>
      <c r="Z52" s="140">
        <v>18</v>
      </c>
      <c r="AA52" s="140">
        <v>19</v>
      </c>
      <c r="AB52" s="140">
        <v>20</v>
      </c>
      <c r="AC52" s="140">
        <v>21</v>
      </c>
      <c r="AD52" s="140">
        <v>22</v>
      </c>
      <c r="AE52" s="140">
        <v>23</v>
      </c>
    </row>
    <row r="53" spans="3:31" x14ac:dyDescent="0.55000000000000004">
      <c r="C53" s="141">
        <v>1</v>
      </c>
      <c r="D53" s="141">
        <v>1</v>
      </c>
      <c r="E53" s="141" t="s">
        <v>213</v>
      </c>
      <c r="F53" s="140" t="s">
        <v>214</v>
      </c>
      <c r="G53" s="140">
        <v>60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0">
        <v>27</v>
      </c>
      <c r="O53" s="140">
        <v>27</v>
      </c>
      <c r="P53" s="140">
        <v>27</v>
      </c>
      <c r="Q53" s="140">
        <v>27</v>
      </c>
      <c r="R53" s="140">
        <v>27</v>
      </c>
      <c r="S53" s="140">
        <v>27</v>
      </c>
      <c r="T53" s="140">
        <v>27</v>
      </c>
      <c r="U53" s="140">
        <v>27</v>
      </c>
      <c r="V53" s="140">
        <v>27</v>
      </c>
      <c r="W53" s="140">
        <v>27</v>
      </c>
      <c r="X53" s="140">
        <v>27</v>
      </c>
      <c r="Y53" s="140">
        <v>27</v>
      </c>
      <c r="Z53" s="140">
        <v>27</v>
      </c>
      <c r="AA53" s="140">
        <v>27</v>
      </c>
      <c r="AB53" s="140">
        <v>27</v>
      </c>
      <c r="AC53" s="140">
        <v>27</v>
      </c>
      <c r="AD53" s="140">
        <v>27</v>
      </c>
      <c r="AE53" s="140">
        <v>27</v>
      </c>
    </row>
    <row r="54" spans="3:31" x14ac:dyDescent="0.55000000000000004">
      <c r="C54" s="141">
        <v>2</v>
      </c>
      <c r="D54" s="141">
        <v>2</v>
      </c>
      <c r="E54" s="141" t="s">
        <v>216</v>
      </c>
      <c r="F54" s="140" t="s">
        <v>214</v>
      </c>
      <c r="G54" s="140">
        <v>60</v>
      </c>
      <c r="H54" s="140">
        <v>28</v>
      </c>
      <c r="I54" s="140">
        <v>28</v>
      </c>
      <c r="J54" s="140">
        <v>28</v>
      </c>
      <c r="K54" s="140">
        <v>28</v>
      </c>
      <c r="L54" s="140">
        <v>28</v>
      </c>
      <c r="M54" s="140">
        <v>28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0</v>
      </c>
      <c r="AE54" s="142">
        <v>0</v>
      </c>
    </row>
    <row r="55" spans="3:31" x14ac:dyDescent="0.55000000000000004">
      <c r="C55" s="141">
        <v>3</v>
      </c>
      <c r="D55" s="141">
        <v>2</v>
      </c>
      <c r="E55" s="141" t="s">
        <v>217</v>
      </c>
      <c r="F55" s="140" t="s">
        <v>214</v>
      </c>
      <c r="G55" s="140">
        <v>60</v>
      </c>
      <c r="H55" s="140">
        <v>28</v>
      </c>
      <c r="I55" s="140">
        <v>28</v>
      </c>
      <c r="J55" s="140">
        <v>28</v>
      </c>
      <c r="K55" s="140">
        <v>28</v>
      </c>
      <c r="L55" s="140">
        <v>28</v>
      </c>
      <c r="M55" s="140">
        <v>28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0">
        <v>27</v>
      </c>
      <c r="AA55" s="140">
        <v>27</v>
      </c>
      <c r="AB55" s="140">
        <v>27</v>
      </c>
      <c r="AC55" s="140">
        <v>27</v>
      </c>
      <c r="AD55" s="140">
        <v>27</v>
      </c>
      <c r="AE55" s="140">
        <v>27</v>
      </c>
    </row>
    <row r="56" spans="3:31" x14ac:dyDescent="0.55000000000000004">
      <c r="C56" s="141">
        <v>4</v>
      </c>
      <c r="D56" s="141">
        <v>2</v>
      </c>
      <c r="E56" s="141" t="s">
        <v>218</v>
      </c>
      <c r="F56" s="140" t="s">
        <v>214</v>
      </c>
      <c r="G56" s="140">
        <v>60</v>
      </c>
      <c r="H56" s="140">
        <v>28</v>
      </c>
      <c r="I56" s="140">
        <v>28</v>
      </c>
      <c r="J56" s="140">
        <v>28</v>
      </c>
      <c r="K56" s="140">
        <v>28</v>
      </c>
      <c r="L56" s="140">
        <v>28</v>
      </c>
      <c r="M56" s="140">
        <v>28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0">
        <v>27</v>
      </c>
      <c r="AA56" s="140">
        <v>27</v>
      </c>
      <c r="AB56" s="140">
        <v>27</v>
      </c>
      <c r="AC56" s="140">
        <v>27</v>
      </c>
      <c r="AD56" s="140">
        <v>27</v>
      </c>
      <c r="AE56" s="140">
        <v>27</v>
      </c>
    </row>
    <row r="57" spans="3:31" x14ac:dyDescent="0.55000000000000004">
      <c r="C57" s="141">
        <v>5</v>
      </c>
      <c r="D57" s="141">
        <v>1</v>
      </c>
      <c r="E57" s="141" t="s">
        <v>219</v>
      </c>
      <c r="F57" s="140" t="s">
        <v>227</v>
      </c>
      <c r="G57" s="140">
        <v>60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2">
        <v>0</v>
      </c>
      <c r="AE57" s="142">
        <v>0</v>
      </c>
    </row>
    <row r="58" spans="3:31" x14ac:dyDescent="0.55000000000000004">
      <c r="C58" s="141">
        <v>6</v>
      </c>
      <c r="D58" s="141">
        <v>1</v>
      </c>
      <c r="E58" s="141" t="s">
        <v>220</v>
      </c>
      <c r="F58" s="140" t="s">
        <v>227</v>
      </c>
      <c r="G58" s="140">
        <v>60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142">
        <v>0</v>
      </c>
      <c r="AD58" s="142">
        <v>0</v>
      </c>
      <c r="AE58" s="142">
        <v>0</v>
      </c>
    </row>
    <row r="59" spans="3:31" x14ac:dyDescent="0.55000000000000004">
      <c r="C59" s="141">
        <v>7</v>
      </c>
      <c r="D59" s="141">
        <v>2</v>
      </c>
      <c r="E59" s="141" t="s">
        <v>221</v>
      </c>
      <c r="F59" s="140" t="s">
        <v>227</v>
      </c>
      <c r="G59" s="140">
        <v>60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142">
        <v>0</v>
      </c>
      <c r="AD59" s="142">
        <v>0</v>
      </c>
      <c r="AE59" s="142">
        <v>0</v>
      </c>
    </row>
    <row r="60" spans="3:31" x14ac:dyDescent="0.55000000000000004">
      <c r="C60" s="141">
        <v>8</v>
      </c>
      <c r="D60" s="141">
        <v>1</v>
      </c>
      <c r="E60" s="141" t="s">
        <v>222</v>
      </c>
      <c r="F60" s="140" t="s">
        <v>227</v>
      </c>
      <c r="G60" s="140">
        <v>60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142">
        <v>0</v>
      </c>
      <c r="AD60" s="142">
        <v>0</v>
      </c>
      <c r="AE60" s="142">
        <v>0</v>
      </c>
    </row>
    <row r="61" spans="3:31" x14ac:dyDescent="0.55000000000000004">
      <c r="C61" s="141">
        <v>9</v>
      </c>
      <c r="D61" s="141">
        <v>1</v>
      </c>
      <c r="E61" s="141" t="s">
        <v>223</v>
      </c>
      <c r="F61" s="140" t="s">
        <v>227</v>
      </c>
      <c r="G61" s="140">
        <v>60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</row>
    <row r="62" spans="3:31" x14ac:dyDescent="0.55000000000000004">
      <c r="C62" s="141">
        <v>10</v>
      </c>
      <c r="D62" s="141">
        <v>1</v>
      </c>
      <c r="E62" s="141" t="s">
        <v>224</v>
      </c>
      <c r="F62" s="140" t="s">
        <v>227</v>
      </c>
      <c r="G62" s="140">
        <v>60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142">
        <v>0</v>
      </c>
      <c r="AD62" s="142">
        <v>0</v>
      </c>
      <c r="AE62" s="142">
        <v>0</v>
      </c>
    </row>
    <row r="63" spans="3:31" x14ac:dyDescent="0.55000000000000004">
      <c r="C63" s="141">
        <v>11</v>
      </c>
      <c r="D63" s="141">
        <v>2</v>
      </c>
      <c r="E63" s="141" t="s">
        <v>225</v>
      </c>
      <c r="F63" s="140" t="s">
        <v>227</v>
      </c>
      <c r="G63" s="140">
        <v>60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0</v>
      </c>
      <c r="AA63" s="142">
        <v>0</v>
      </c>
      <c r="AB63" s="142">
        <v>0</v>
      </c>
      <c r="AC63" s="142">
        <v>0</v>
      </c>
      <c r="AD63" s="142">
        <v>0</v>
      </c>
      <c r="AE63" s="142">
        <v>0</v>
      </c>
    </row>
    <row r="66" spans="3:31" x14ac:dyDescent="0.55000000000000004">
      <c r="C66" s="169" t="s">
        <v>230</v>
      </c>
      <c r="D66" s="169"/>
      <c r="E66" s="169"/>
      <c r="F66" s="169"/>
      <c r="G66" s="169"/>
      <c r="H66" s="169"/>
      <c r="I66" s="169"/>
      <c r="J66" s="169"/>
    </row>
    <row r="67" spans="3:31" x14ac:dyDescent="0.55000000000000004">
      <c r="C67" s="139" t="s">
        <v>206</v>
      </c>
    </row>
    <row r="68" spans="3:31" x14ac:dyDescent="0.55000000000000004">
      <c r="C68" s="213" t="s">
        <v>207</v>
      </c>
      <c r="D68" s="213" t="s">
        <v>208</v>
      </c>
      <c r="E68" s="213" t="s">
        <v>209</v>
      </c>
      <c r="F68" s="213" t="s">
        <v>210</v>
      </c>
      <c r="G68" s="214" t="s">
        <v>211</v>
      </c>
      <c r="H68" s="213" t="s">
        <v>212</v>
      </c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</row>
    <row r="69" spans="3:31" x14ac:dyDescent="0.55000000000000004">
      <c r="C69" s="213"/>
      <c r="D69" s="213"/>
      <c r="E69" s="213"/>
      <c r="F69" s="213"/>
      <c r="G69" s="213"/>
      <c r="H69" s="140">
        <v>0</v>
      </c>
      <c r="I69" s="140">
        <v>1</v>
      </c>
      <c r="J69" s="140">
        <v>2</v>
      </c>
      <c r="K69" s="140">
        <v>3</v>
      </c>
      <c r="L69" s="140">
        <v>4</v>
      </c>
      <c r="M69" s="140">
        <v>5</v>
      </c>
      <c r="N69" s="140">
        <v>6</v>
      </c>
      <c r="O69" s="140">
        <v>7</v>
      </c>
      <c r="P69" s="140">
        <v>8</v>
      </c>
      <c r="Q69" s="140">
        <v>9</v>
      </c>
      <c r="R69" s="140">
        <v>10</v>
      </c>
      <c r="S69" s="140">
        <v>11</v>
      </c>
      <c r="T69" s="140">
        <v>12</v>
      </c>
      <c r="U69" s="140">
        <v>13</v>
      </c>
      <c r="V69" s="140">
        <v>14</v>
      </c>
      <c r="W69" s="140">
        <v>15</v>
      </c>
      <c r="X69" s="140">
        <v>16</v>
      </c>
      <c r="Y69" s="140">
        <v>17</v>
      </c>
      <c r="Z69" s="140">
        <v>18</v>
      </c>
      <c r="AA69" s="140">
        <v>19</v>
      </c>
      <c r="AB69" s="140">
        <v>20</v>
      </c>
      <c r="AC69" s="140">
        <v>21</v>
      </c>
      <c r="AD69" s="140">
        <v>22</v>
      </c>
      <c r="AE69" s="140">
        <v>23</v>
      </c>
    </row>
    <row r="70" spans="3:31" x14ac:dyDescent="0.55000000000000004">
      <c r="C70" s="141">
        <v>1</v>
      </c>
      <c r="D70" s="141">
        <v>1</v>
      </c>
      <c r="E70" s="141" t="s">
        <v>213</v>
      </c>
      <c r="F70" s="140" t="s">
        <v>214</v>
      </c>
      <c r="G70" s="140" t="s">
        <v>215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0">
        <v>21</v>
      </c>
      <c r="P70" s="140">
        <v>21</v>
      </c>
      <c r="Q70" s="140">
        <v>21</v>
      </c>
      <c r="R70" s="140">
        <v>21</v>
      </c>
      <c r="S70" s="140">
        <v>21</v>
      </c>
      <c r="T70" s="140">
        <v>21</v>
      </c>
      <c r="U70" s="140">
        <v>21</v>
      </c>
      <c r="V70" s="142">
        <v>0</v>
      </c>
      <c r="W70" s="142">
        <v>0</v>
      </c>
      <c r="X70" s="140">
        <v>21</v>
      </c>
      <c r="Y70" s="140">
        <v>21</v>
      </c>
      <c r="Z70" s="140">
        <v>21</v>
      </c>
      <c r="AA70" s="140">
        <v>21</v>
      </c>
      <c r="AB70" s="140">
        <v>21</v>
      </c>
      <c r="AC70" s="140">
        <v>21</v>
      </c>
      <c r="AD70" s="142">
        <v>0</v>
      </c>
      <c r="AE70" s="142">
        <v>0</v>
      </c>
    </row>
    <row r="71" spans="3:31" x14ac:dyDescent="0.55000000000000004">
      <c r="C71" s="141">
        <v>2</v>
      </c>
      <c r="D71" s="141">
        <v>2</v>
      </c>
      <c r="E71" s="141" t="s">
        <v>216</v>
      </c>
      <c r="F71" s="140" t="s">
        <v>214</v>
      </c>
      <c r="G71" s="140" t="s">
        <v>215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0">
        <v>21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  <c r="AC71" s="142">
        <v>0</v>
      </c>
      <c r="AD71" s="140">
        <v>21</v>
      </c>
      <c r="AE71" s="140">
        <v>21</v>
      </c>
    </row>
    <row r="72" spans="3:31" x14ac:dyDescent="0.55000000000000004">
      <c r="C72" s="141">
        <v>3</v>
      </c>
      <c r="D72" s="141">
        <v>2</v>
      </c>
      <c r="E72" s="141" t="s">
        <v>217</v>
      </c>
      <c r="F72" s="140" t="s">
        <v>214</v>
      </c>
      <c r="G72" s="140" t="s">
        <v>215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0">
        <v>21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0">
        <v>21</v>
      </c>
      <c r="AC72" s="140">
        <v>21</v>
      </c>
      <c r="AD72" s="142">
        <v>0</v>
      </c>
      <c r="AE72" s="142">
        <v>0</v>
      </c>
    </row>
    <row r="73" spans="3:31" x14ac:dyDescent="0.55000000000000004">
      <c r="C73" s="141">
        <v>4</v>
      </c>
      <c r="D73" s="141">
        <v>2</v>
      </c>
      <c r="E73" s="141" t="s">
        <v>218</v>
      </c>
      <c r="F73" s="140" t="s">
        <v>214</v>
      </c>
      <c r="G73" s="140" t="s">
        <v>215</v>
      </c>
      <c r="H73" s="142">
        <v>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0">
        <v>21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0">
        <v>21</v>
      </c>
      <c r="AC73" s="140">
        <v>21</v>
      </c>
      <c r="AD73" s="142">
        <v>0</v>
      </c>
      <c r="AE73" s="142">
        <v>0</v>
      </c>
    </row>
    <row r="74" spans="3:31" x14ac:dyDescent="0.55000000000000004">
      <c r="C74" s="141">
        <v>5</v>
      </c>
      <c r="D74" s="141">
        <v>1</v>
      </c>
      <c r="E74" s="141" t="s">
        <v>219</v>
      </c>
      <c r="F74" s="140" t="s">
        <v>227</v>
      </c>
      <c r="G74" s="140" t="s">
        <v>215</v>
      </c>
      <c r="H74" s="142">
        <v>0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0</v>
      </c>
      <c r="AA74" s="142">
        <v>0</v>
      </c>
      <c r="AB74" s="142">
        <v>0</v>
      </c>
      <c r="AC74" s="142">
        <v>0</v>
      </c>
      <c r="AD74" s="142">
        <v>0</v>
      </c>
      <c r="AE74" s="142">
        <v>0</v>
      </c>
    </row>
    <row r="75" spans="3:31" x14ac:dyDescent="0.55000000000000004">
      <c r="C75" s="141">
        <v>6</v>
      </c>
      <c r="D75" s="141">
        <v>1</v>
      </c>
      <c r="E75" s="141" t="s">
        <v>220</v>
      </c>
      <c r="F75" s="140" t="s">
        <v>227</v>
      </c>
      <c r="G75" s="140" t="s">
        <v>215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</row>
    <row r="76" spans="3:31" x14ac:dyDescent="0.55000000000000004">
      <c r="C76" s="141">
        <v>7</v>
      </c>
      <c r="D76" s="141">
        <v>2</v>
      </c>
      <c r="E76" s="141" t="s">
        <v>221</v>
      </c>
      <c r="F76" s="140" t="s">
        <v>227</v>
      </c>
      <c r="G76" s="140" t="s">
        <v>215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</row>
    <row r="77" spans="3:31" x14ac:dyDescent="0.55000000000000004">
      <c r="C77" s="141">
        <v>8</v>
      </c>
      <c r="D77" s="141">
        <v>1</v>
      </c>
      <c r="E77" s="141" t="s">
        <v>222</v>
      </c>
      <c r="F77" s="140" t="s">
        <v>227</v>
      </c>
      <c r="G77" s="140" t="s">
        <v>215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</row>
    <row r="78" spans="3:31" x14ac:dyDescent="0.55000000000000004">
      <c r="C78" s="141">
        <v>9</v>
      </c>
      <c r="D78" s="141">
        <v>1</v>
      </c>
      <c r="E78" s="141" t="s">
        <v>223</v>
      </c>
      <c r="F78" s="140" t="s">
        <v>227</v>
      </c>
      <c r="G78" s="140" t="s">
        <v>215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0</v>
      </c>
    </row>
    <row r="79" spans="3:31" x14ac:dyDescent="0.55000000000000004">
      <c r="C79" s="141">
        <v>10</v>
      </c>
      <c r="D79" s="141">
        <v>1</v>
      </c>
      <c r="E79" s="141" t="s">
        <v>224</v>
      </c>
      <c r="F79" s="140" t="s">
        <v>227</v>
      </c>
      <c r="G79" s="140" t="s">
        <v>215</v>
      </c>
      <c r="H79" s="142">
        <v>0</v>
      </c>
      <c r="I79" s="142">
        <v>0</v>
      </c>
      <c r="J79" s="142">
        <v>0</v>
      </c>
      <c r="K79" s="142">
        <v>0</v>
      </c>
      <c r="L79" s="142">
        <v>0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0</v>
      </c>
      <c r="S79" s="142">
        <v>0</v>
      </c>
      <c r="T79" s="142">
        <v>0</v>
      </c>
      <c r="U79" s="142">
        <v>0</v>
      </c>
      <c r="V79" s="142">
        <v>0</v>
      </c>
      <c r="W79" s="142">
        <v>0</v>
      </c>
      <c r="X79" s="142">
        <v>0</v>
      </c>
      <c r="Y79" s="142">
        <v>0</v>
      </c>
      <c r="Z79" s="142">
        <v>0</v>
      </c>
      <c r="AA79" s="142">
        <v>0</v>
      </c>
      <c r="AB79" s="142">
        <v>0</v>
      </c>
      <c r="AC79" s="142">
        <v>0</v>
      </c>
      <c r="AD79" s="142">
        <v>0</v>
      </c>
      <c r="AE79" s="142">
        <v>0</v>
      </c>
    </row>
    <row r="80" spans="3:31" x14ac:dyDescent="0.55000000000000004">
      <c r="C80" s="141">
        <v>11</v>
      </c>
      <c r="D80" s="141">
        <v>2</v>
      </c>
      <c r="E80" s="141" t="s">
        <v>225</v>
      </c>
      <c r="F80" s="140" t="s">
        <v>227</v>
      </c>
      <c r="G80" s="140" t="s">
        <v>215</v>
      </c>
      <c r="H80" s="142">
        <v>0</v>
      </c>
      <c r="I80" s="142">
        <v>0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2">
        <v>0</v>
      </c>
      <c r="AA80" s="142">
        <v>0</v>
      </c>
      <c r="AB80" s="142">
        <v>0</v>
      </c>
      <c r="AC80" s="142">
        <v>0</v>
      </c>
      <c r="AD80" s="142">
        <v>0</v>
      </c>
      <c r="AE80" s="142">
        <v>0</v>
      </c>
    </row>
    <row r="82" spans="3:31" x14ac:dyDescent="0.55000000000000004">
      <c r="C82" s="139" t="s">
        <v>226</v>
      </c>
    </row>
    <row r="83" spans="3:31" x14ac:dyDescent="0.55000000000000004">
      <c r="C83" s="213" t="s">
        <v>207</v>
      </c>
      <c r="D83" s="213" t="s">
        <v>208</v>
      </c>
      <c r="E83" s="213" t="s">
        <v>209</v>
      </c>
      <c r="F83" s="213" t="s">
        <v>210</v>
      </c>
      <c r="G83" s="214" t="s">
        <v>211</v>
      </c>
      <c r="H83" s="213" t="s">
        <v>212</v>
      </c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</row>
    <row r="84" spans="3:31" x14ac:dyDescent="0.55000000000000004">
      <c r="C84" s="213"/>
      <c r="D84" s="213"/>
      <c r="E84" s="213"/>
      <c r="F84" s="213"/>
      <c r="G84" s="213"/>
      <c r="H84" s="140">
        <v>0</v>
      </c>
      <c r="I84" s="140">
        <v>1</v>
      </c>
      <c r="J84" s="140">
        <v>2</v>
      </c>
      <c r="K84" s="140">
        <v>3</v>
      </c>
      <c r="L84" s="140">
        <v>4</v>
      </c>
      <c r="M84" s="140">
        <v>5</v>
      </c>
      <c r="N84" s="140">
        <v>6</v>
      </c>
      <c r="O84" s="140">
        <v>7</v>
      </c>
      <c r="P84" s="140">
        <v>8</v>
      </c>
      <c r="Q84" s="140">
        <v>9</v>
      </c>
      <c r="R84" s="140">
        <v>10</v>
      </c>
      <c r="S84" s="140">
        <v>11</v>
      </c>
      <c r="T84" s="140">
        <v>12</v>
      </c>
      <c r="U84" s="140">
        <v>13</v>
      </c>
      <c r="V84" s="140">
        <v>14</v>
      </c>
      <c r="W84" s="140">
        <v>15</v>
      </c>
      <c r="X84" s="140">
        <v>16</v>
      </c>
      <c r="Y84" s="140">
        <v>17</v>
      </c>
      <c r="Z84" s="140">
        <v>18</v>
      </c>
      <c r="AA84" s="140">
        <v>19</v>
      </c>
      <c r="AB84" s="140">
        <v>20</v>
      </c>
      <c r="AC84" s="140">
        <v>21</v>
      </c>
      <c r="AD84" s="140">
        <v>22</v>
      </c>
      <c r="AE84" s="140">
        <v>23</v>
      </c>
    </row>
    <row r="85" spans="3:31" x14ac:dyDescent="0.55000000000000004">
      <c r="C85" s="141">
        <v>1</v>
      </c>
      <c r="D85" s="141">
        <v>1</v>
      </c>
      <c r="E85" s="141" t="s">
        <v>213</v>
      </c>
      <c r="F85" s="140" t="s">
        <v>214</v>
      </c>
      <c r="G85" s="140">
        <v>60</v>
      </c>
      <c r="H85" s="142">
        <v>0</v>
      </c>
      <c r="I85" s="142">
        <v>0</v>
      </c>
      <c r="J85" s="142">
        <v>0</v>
      </c>
      <c r="K85" s="142">
        <v>0</v>
      </c>
      <c r="L85" s="142">
        <v>0</v>
      </c>
      <c r="M85" s="142">
        <v>0</v>
      </c>
      <c r="N85" s="142">
        <v>0</v>
      </c>
      <c r="O85" s="140">
        <v>27</v>
      </c>
      <c r="P85" s="140">
        <v>27</v>
      </c>
      <c r="Q85" s="140">
        <v>27</v>
      </c>
      <c r="R85" s="140">
        <v>27</v>
      </c>
      <c r="S85" s="140">
        <v>27</v>
      </c>
      <c r="T85" s="140">
        <v>27</v>
      </c>
      <c r="U85" s="140">
        <v>27</v>
      </c>
      <c r="V85" s="142">
        <v>0</v>
      </c>
      <c r="W85" s="142">
        <v>0</v>
      </c>
      <c r="X85" s="140">
        <v>27</v>
      </c>
      <c r="Y85" s="140">
        <v>27</v>
      </c>
      <c r="Z85" s="140">
        <v>27</v>
      </c>
      <c r="AA85" s="140">
        <v>27</v>
      </c>
      <c r="AB85" s="140">
        <v>27</v>
      </c>
      <c r="AC85" s="140">
        <v>27</v>
      </c>
      <c r="AD85" s="142">
        <v>0</v>
      </c>
      <c r="AE85" s="142">
        <v>0</v>
      </c>
    </row>
    <row r="86" spans="3:31" x14ac:dyDescent="0.55000000000000004">
      <c r="C86" s="141">
        <v>2</v>
      </c>
      <c r="D86" s="141">
        <v>2</v>
      </c>
      <c r="E86" s="141" t="s">
        <v>216</v>
      </c>
      <c r="F86" s="140" t="s">
        <v>214</v>
      </c>
      <c r="G86" s="140">
        <v>60</v>
      </c>
      <c r="H86" s="140">
        <v>28</v>
      </c>
      <c r="I86" s="140">
        <v>28</v>
      </c>
      <c r="J86" s="140">
        <v>28</v>
      </c>
      <c r="K86" s="140">
        <v>28</v>
      </c>
      <c r="L86" s="140">
        <v>28</v>
      </c>
      <c r="M86" s="140">
        <v>28</v>
      </c>
      <c r="N86" s="140">
        <v>27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0</v>
      </c>
      <c r="AA86" s="142">
        <v>0</v>
      </c>
      <c r="AB86" s="142">
        <v>0</v>
      </c>
      <c r="AC86" s="142">
        <v>0</v>
      </c>
      <c r="AD86" s="140">
        <v>27</v>
      </c>
      <c r="AE86" s="140">
        <v>27</v>
      </c>
    </row>
    <row r="87" spans="3:31" x14ac:dyDescent="0.55000000000000004">
      <c r="C87" s="141">
        <v>3</v>
      </c>
      <c r="D87" s="141">
        <v>2</v>
      </c>
      <c r="E87" s="141" t="s">
        <v>217</v>
      </c>
      <c r="F87" s="140" t="s">
        <v>214</v>
      </c>
      <c r="G87" s="140">
        <v>60</v>
      </c>
      <c r="H87" s="140">
        <v>28</v>
      </c>
      <c r="I87" s="140">
        <v>28</v>
      </c>
      <c r="J87" s="140">
        <v>28</v>
      </c>
      <c r="K87" s="140">
        <v>28</v>
      </c>
      <c r="L87" s="140">
        <v>28</v>
      </c>
      <c r="M87" s="140">
        <v>28</v>
      </c>
      <c r="N87" s="140">
        <v>27</v>
      </c>
      <c r="O87" s="142">
        <v>0</v>
      </c>
      <c r="P87" s="142">
        <v>0</v>
      </c>
      <c r="Q87" s="142">
        <v>0</v>
      </c>
      <c r="R87" s="142">
        <v>0</v>
      </c>
      <c r="S87" s="142">
        <v>0</v>
      </c>
      <c r="T87" s="142">
        <v>0</v>
      </c>
      <c r="U87" s="142">
        <v>0</v>
      </c>
      <c r="V87" s="142">
        <v>0</v>
      </c>
      <c r="W87" s="142">
        <v>0</v>
      </c>
      <c r="X87" s="142">
        <v>0</v>
      </c>
      <c r="Y87" s="142">
        <v>0</v>
      </c>
      <c r="Z87" s="142">
        <v>0</v>
      </c>
      <c r="AA87" s="142">
        <v>0</v>
      </c>
      <c r="AB87" s="140">
        <v>27</v>
      </c>
      <c r="AC87" s="140">
        <v>27</v>
      </c>
      <c r="AD87" s="140">
        <v>28</v>
      </c>
      <c r="AE87" s="140">
        <v>28</v>
      </c>
    </row>
    <row r="88" spans="3:31" x14ac:dyDescent="0.55000000000000004">
      <c r="C88" s="141">
        <v>4</v>
      </c>
      <c r="D88" s="141">
        <v>2</v>
      </c>
      <c r="E88" s="141" t="s">
        <v>218</v>
      </c>
      <c r="F88" s="140" t="s">
        <v>214</v>
      </c>
      <c r="G88" s="140">
        <v>60</v>
      </c>
      <c r="H88" s="140">
        <v>28</v>
      </c>
      <c r="I88" s="140">
        <v>28</v>
      </c>
      <c r="J88" s="140">
        <v>28</v>
      </c>
      <c r="K88" s="140">
        <v>28</v>
      </c>
      <c r="L88" s="140">
        <v>28</v>
      </c>
      <c r="M88" s="140">
        <v>28</v>
      </c>
      <c r="N88" s="140">
        <v>27</v>
      </c>
      <c r="O88" s="142">
        <v>0</v>
      </c>
      <c r="P88" s="142">
        <v>0</v>
      </c>
      <c r="Q88" s="142">
        <v>0</v>
      </c>
      <c r="R88" s="142">
        <v>0</v>
      </c>
      <c r="S88" s="142">
        <v>0</v>
      </c>
      <c r="T88" s="142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42">
        <v>0</v>
      </c>
      <c r="AA88" s="142">
        <v>0</v>
      </c>
      <c r="AB88" s="140">
        <v>27</v>
      </c>
      <c r="AC88" s="140">
        <v>27</v>
      </c>
      <c r="AD88" s="140">
        <v>28</v>
      </c>
      <c r="AE88" s="140">
        <v>28</v>
      </c>
    </row>
    <row r="89" spans="3:31" x14ac:dyDescent="0.55000000000000004">
      <c r="C89" s="141">
        <v>5</v>
      </c>
      <c r="D89" s="141">
        <v>1</v>
      </c>
      <c r="E89" s="141" t="s">
        <v>219</v>
      </c>
      <c r="F89" s="140" t="s">
        <v>227</v>
      </c>
      <c r="G89" s="140">
        <v>0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2">
        <v>0</v>
      </c>
      <c r="U89" s="142">
        <v>0</v>
      </c>
      <c r="V89" s="142">
        <v>0</v>
      </c>
      <c r="W89" s="142">
        <v>0</v>
      </c>
      <c r="X89" s="142">
        <v>0</v>
      </c>
      <c r="Y89" s="142">
        <v>0</v>
      </c>
      <c r="Z89" s="142">
        <v>0</v>
      </c>
      <c r="AA89" s="142">
        <v>0</v>
      </c>
      <c r="AB89" s="142">
        <v>0</v>
      </c>
      <c r="AC89" s="142">
        <v>0</v>
      </c>
      <c r="AD89" s="142">
        <v>0</v>
      </c>
      <c r="AE89" s="142">
        <v>0</v>
      </c>
    </row>
    <row r="90" spans="3:31" x14ac:dyDescent="0.55000000000000004">
      <c r="C90" s="141">
        <v>6</v>
      </c>
      <c r="D90" s="141">
        <v>1</v>
      </c>
      <c r="E90" s="141" t="s">
        <v>220</v>
      </c>
      <c r="F90" s="140" t="s">
        <v>227</v>
      </c>
      <c r="G90" s="140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</v>
      </c>
      <c r="AB90" s="142">
        <v>0</v>
      </c>
      <c r="AC90" s="142">
        <v>0</v>
      </c>
      <c r="AD90" s="142">
        <v>0</v>
      </c>
      <c r="AE90" s="142">
        <v>0</v>
      </c>
    </row>
    <row r="91" spans="3:31" x14ac:dyDescent="0.55000000000000004">
      <c r="C91" s="141">
        <v>7</v>
      </c>
      <c r="D91" s="141">
        <v>2</v>
      </c>
      <c r="E91" s="141" t="s">
        <v>221</v>
      </c>
      <c r="F91" s="140" t="s">
        <v>227</v>
      </c>
      <c r="G91" s="140">
        <v>0</v>
      </c>
      <c r="H91" s="142">
        <v>0</v>
      </c>
      <c r="I91" s="142">
        <v>0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0</v>
      </c>
      <c r="U91" s="142">
        <v>0</v>
      </c>
      <c r="V91" s="142">
        <v>0</v>
      </c>
      <c r="W91" s="142">
        <v>0</v>
      </c>
      <c r="X91" s="142">
        <v>0</v>
      </c>
      <c r="Y91" s="142">
        <v>0</v>
      </c>
      <c r="Z91" s="142">
        <v>0</v>
      </c>
      <c r="AA91" s="142">
        <v>0</v>
      </c>
      <c r="AB91" s="142">
        <v>0</v>
      </c>
      <c r="AC91" s="142">
        <v>0</v>
      </c>
      <c r="AD91" s="142">
        <v>0</v>
      </c>
      <c r="AE91" s="142">
        <v>0</v>
      </c>
    </row>
    <row r="92" spans="3:31" x14ac:dyDescent="0.55000000000000004">
      <c r="C92" s="141">
        <v>8</v>
      </c>
      <c r="D92" s="141">
        <v>1</v>
      </c>
      <c r="E92" s="141" t="s">
        <v>222</v>
      </c>
      <c r="F92" s="140" t="s">
        <v>227</v>
      </c>
      <c r="G92" s="140">
        <v>0</v>
      </c>
      <c r="H92" s="142">
        <v>0</v>
      </c>
      <c r="I92" s="142">
        <v>0</v>
      </c>
      <c r="J92" s="142">
        <v>0</v>
      </c>
      <c r="K92" s="142">
        <v>0</v>
      </c>
      <c r="L92" s="142">
        <v>0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0</v>
      </c>
      <c r="U92" s="142">
        <v>0</v>
      </c>
      <c r="V92" s="142">
        <v>0</v>
      </c>
      <c r="W92" s="142">
        <v>0</v>
      </c>
      <c r="X92" s="142">
        <v>0</v>
      </c>
      <c r="Y92" s="142">
        <v>0</v>
      </c>
      <c r="Z92" s="142">
        <v>0</v>
      </c>
      <c r="AA92" s="142">
        <v>0</v>
      </c>
      <c r="AB92" s="142">
        <v>0</v>
      </c>
      <c r="AC92" s="142">
        <v>0</v>
      </c>
      <c r="AD92" s="142">
        <v>0</v>
      </c>
      <c r="AE92" s="142">
        <v>0</v>
      </c>
    </row>
    <row r="93" spans="3:31" x14ac:dyDescent="0.55000000000000004">
      <c r="C93" s="141">
        <v>9</v>
      </c>
      <c r="D93" s="141">
        <v>1</v>
      </c>
      <c r="E93" s="141" t="s">
        <v>223</v>
      </c>
      <c r="F93" s="140" t="s">
        <v>227</v>
      </c>
      <c r="G93" s="140">
        <v>0</v>
      </c>
      <c r="H93" s="142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0</v>
      </c>
      <c r="P93" s="142">
        <v>0</v>
      </c>
      <c r="Q93" s="142">
        <v>0</v>
      </c>
      <c r="R93" s="142">
        <v>0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142">
        <v>0</v>
      </c>
      <c r="AD93" s="142">
        <v>0</v>
      </c>
      <c r="AE93" s="142">
        <v>0</v>
      </c>
    </row>
    <row r="94" spans="3:31" x14ac:dyDescent="0.55000000000000004">
      <c r="C94" s="141">
        <v>10</v>
      </c>
      <c r="D94" s="141">
        <v>1</v>
      </c>
      <c r="E94" s="141" t="s">
        <v>224</v>
      </c>
      <c r="F94" s="140" t="s">
        <v>227</v>
      </c>
      <c r="G94" s="140">
        <v>0</v>
      </c>
      <c r="H94" s="142">
        <v>0</v>
      </c>
      <c r="I94" s="142">
        <v>0</v>
      </c>
      <c r="J94" s="142">
        <v>0</v>
      </c>
      <c r="K94" s="142">
        <v>0</v>
      </c>
      <c r="L94" s="142">
        <v>0</v>
      </c>
      <c r="M94" s="142">
        <v>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0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42">
        <v>0</v>
      </c>
      <c r="AA94" s="142">
        <v>0</v>
      </c>
      <c r="AB94" s="142">
        <v>0</v>
      </c>
      <c r="AC94" s="142">
        <v>0</v>
      </c>
      <c r="AD94" s="142">
        <v>0</v>
      </c>
      <c r="AE94" s="142">
        <v>0</v>
      </c>
    </row>
    <row r="95" spans="3:31" x14ac:dyDescent="0.55000000000000004">
      <c r="C95" s="141">
        <v>11</v>
      </c>
      <c r="D95" s="141">
        <v>2</v>
      </c>
      <c r="E95" s="141" t="s">
        <v>225</v>
      </c>
      <c r="F95" s="140" t="s">
        <v>227</v>
      </c>
      <c r="G95" s="140">
        <v>0</v>
      </c>
      <c r="H95" s="142">
        <v>0</v>
      </c>
      <c r="I95" s="142">
        <v>0</v>
      </c>
      <c r="J95" s="142">
        <v>0</v>
      </c>
      <c r="K95" s="142">
        <v>0</v>
      </c>
      <c r="L95" s="142">
        <v>0</v>
      </c>
      <c r="M95" s="142">
        <v>0</v>
      </c>
      <c r="N95" s="142">
        <v>0</v>
      </c>
      <c r="O95" s="142">
        <v>0</v>
      </c>
      <c r="P95" s="142">
        <v>0</v>
      </c>
      <c r="Q95" s="142">
        <v>0</v>
      </c>
      <c r="R95" s="142">
        <v>0</v>
      </c>
      <c r="S95" s="142">
        <v>0</v>
      </c>
      <c r="T95" s="142">
        <v>0</v>
      </c>
      <c r="U95" s="142">
        <v>0</v>
      </c>
      <c r="V95" s="142">
        <v>0</v>
      </c>
      <c r="W95" s="142">
        <v>0</v>
      </c>
      <c r="X95" s="142">
        <v>0</v>
      </c>
      <c r="Y95" s="142">
        <v>0</v>
      </c>
      <c r="Z95" s="142">
        <v>0</v>
      </c>
      <c r="AA95" s="142">
        <v>0</v>
      </c>
      <c r="AB95" s="142">
        <v>0</v>
      </c>
      <c r="AC95" s="142">
        <v>0</v>
      </c>
      <c r="AD95" s="142">
        <v>0</v>
      </c>
      <c r="AE95" s="142">
        <v>0</v>
      </c>
    </row>
    <row r="98" spans="3:31" x14ac:dyDescent="0.55000000000000004">
      <c r="C98" s="168" t="s">
        <v>231</v>
      </c>
      <c r="D98" s="168"/>
      <c r="E98" s="168"/>
      <c r="F98" s="168"/>
      <c r="G98" s="168"/>
      <c r="H98" s="168"/>
      <c r="I98" s="168"/>
      <c r="J98" s="168"/>
    </row>
    <row r="99" spans="3:31" x14ac:dyDescent="0.55000000000000004">
      <c r="C99" s="139" t="s">
        <v>206</v>
      </c>
    </row>
    <row r="100" spans="3:31" x14ac:dyDescent="0.55000000000000004">
      <c r="C100" s="213" t="s">
        <v>207</v>
      </c>
      <c r="D100" s="213" t="s">
        <v>208</v>
      </c>
      <c r="E100" s="213" t="s">
        <v>209</v>
      </c>
      <c r="F100" s="213" t="s">
        <v>210</v>
      </c>
      <c r="G100" s="214" t="s">
        <v>211</v>
      </c>
      <c r="H100" s="213" t="s">
        <v>212</v>
      </c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</row>
    <row r="101" spans="3:31" x14ac:dyDescent="0.55000000000000004">
      <c r="C101" s="213"/>
      <c r="D101" s="213"/>
      <c r="E101" s="213"/>
      <c r="F101" s="213"/>
      <c r="G101" s="213"/>
      <c r="H101" s="140">
        <v>0</v>
      </c>
      <c r="I101" s="140">
        <v>1</v>
      </c>
      <c r="J101" s="140">
        <v>2</v>
      </c>
      <c r="K101" s="140">
        <v>3</v>
      </c>
      <c r="L101" s="140">
        <v>4</v>
      </c>
      <c r="M101" s="140">
        <v>5</v>
      </c>
      <c r="N101" s="140">
        <v>6</v>
      </c>
      <c r="O101" s="140">
        <v>7</v>
      </c>
      <c r="P101" s="140">
        <v>8</v>
      </c>
      <c r="Q101" s="140">
        <v>9</v>
      </c>
      <c r="R101" s="140">
        <v>10</v>
      </c>
      <c r="S101" s="140">
        <v>11</v>
      </c>
      <c r="T101" s="140">
        <v>12</v>
      </c>
      <c r="U101" s="140">
        <v>13</v>
      </c>
      <c r="V101" s="140">
        <v>14</v>
      </c>
      <c r="W101" s="140">
        <v>15</v>
      </c>
      <c r="X101" s="140">
        <v>16</v>
      </c>
      <c r="Y101" s="140">
        <v>17</v>
      </c>
      <c r="Z101" s="140">
        <v>18</v>
      </c>
      <c r="AA101" s="140">
        <v>19</v>
      </c>
      <c r="AB101" s="140">
        <v>20</v>
      </c>
      <c r="AC101" s="140">
        <v>21</v>
      </c>
      <c r="AD101" s="140">
        <v>22</v>
      </c>
      <c r="AE101" s="140">
        <v>23</v>
      </c>
    </row>
    <row r="102" spans="3:31" x14ac:dyDescent="0.55000000000000004">
      <c r="C102" s="141">
        <v>1</v>
      </c>
      <c r="D102" s="141">
        <v>1</v>
      </c>
      <c r="E102" s="141" t="s">
        <v>213</v>
      </c>
      <c r="F102" s="140" t="s">
        <v>227</v>
      </c>
      <c r="G102" s="140" t="s">
        <v>215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  <c r="Z102" s="142">
        <v>0</v>
      </c>
      <c r="AA102" s="142">
        <v>0</v>
      </c>
      <c r="AB102" s="142">
        <v>0</v>
      </c>
      <c r="AC102" s="142">
        <v>0</v>
      </c>
      <c r="AD102" s="142">
        <v>0</v>
      </c>
      <c r="AE102" s="142">
        <v>0</v>
      </c>
    </row>
    <row r="103" spans="3:31" x14ac:dyDescent="0.55000000000000004">
      <c r="C103" s="141">
        <v>2</v>
      </c>
      <c r="D103" s="141">
        <v>2</v>
      </c>
      <c r="E103" s="141" t="s">
        <v>216</v>
      </c>
      <c r="F103" s="140" t="s">
        <v>227</v>
      </c>
      <c r="G103" s="140" t="s">
        <v>215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2">
        <v>0</v>
      </c>
      <c r="S103" s="142">
        <v>0</v>
      </c>
      <c r="T103" s="142">
        <v>0</v>
      </c>
      <c r="U103" s="142">
        <v>0</v>
      </c>
      <c r="V103" s="142">
        <v>0</v>
      </c>
      <c r="W103" s="142">
        <v>0</v>
      </c>
      <c r="X103" s="142">
        <v>0</v>
      </c>
      <c r="Y103" s="142">
        <v>0</v>
      </c>
      <c r="Z103" s="142">
        <v>0</v>
      </c>
      <c r="AA103" s="142">
        <v>0</v>
      </c>
      <c r="AB103" s="142">
        <v>0</v>
      </c>
      <c r="AC103" s="142">
        <v>0</v>
      </c>
      <c r="AD103" s="142">
        <v>0</v>
      </c>
      <c r="AE103" s="142">
        <v>0</v>
      </c>
    </row>
    <row r="104" spans="3:31" x14ac:dyDescent="0.55000000000000004">
      <c r="C104" s="141">
        <v>3</v>
      </c>
      <c r="D104" s="141">
        <v>2</v>
      </c>
      <c r="E104" s="141" t="s">
        <v>217</v>
      </c>
      <c r="F104" s="140" t="s">
        <v>227</v>
      </c>
      <c r="G104" s="140" t="s">
        <v>215</v>
      </c>
      <c r="H104" s="142">
        <v>0</v>
      </c>
      <c r="I104" s="142">
        <v>0</v>
      </c>
      <c r="J104" s="142">
        <v>0</v>
      </c>
      <c r="K104" s="142">
        <v>0</v>
      </c>
      <c r="L104" s="142">
        <v>0</v>
      </c>
      <c r="M104" s="142">
        <v>0</v>
      </c>
      <c r="N104" s="142">
        <v>0</v>
      </c>
      <c r="O104" s="142">
        <v>0</v>
      </c>
      <c r="P104" s="142">
        <v>0</v>
      </c>
      <c r="Q104" s="142">
        <v>0</v>
      </c>
      <c r="R104" s="142">
        <v>0</v>
      </c>
      <c r="S104" s="142">
        <v>0</v>
      </c>
      <c r="T104" s="142">
        <v>0</v>
      </c>
      <c r="U104" s="142">
        <v>0</v>
      </c>
      <c r="V104" s="142">
        <v>0</v>
      </c>
      <c r="W104" s="142">
        <v>0</v>
      </c>
      <c r="X104" s="142">
        <v>0</v>
      </c>
      <c r="Y104" s="142">
        <v>0</v>
      </c>
      <c r="Z104" s="142">
        <v>0</v>
      </c>
      <c r="AA104" s="142">
        <v>0</v>
      </c>
      <c r="AB104" s="142">
        <v>0</v>
      </c>
      <c r="AC104" s="142">
        <v>0</v>
      </c>
      <c r="AD104" s="142">
        <v>0</v>
      </c>
      <c r="AE104" s="142">
        <v>0</v>
      </c>
    </row>
    <row r="105" spans="3:31" x14ac:dyDescent="0.55000000000000004">
      <c r="C105" s="141">
        <v>4</v>
      </c>
      <c r="D105" s="141">
        <v>2</v>
      </c>
      <c r="E105" s="141" t="s">
        <v>218</v>
      </c>
      <c r="F105" s="140" t="s">
        <v>227</v>
      </c>
      <c r="G105" s="140" t="s">
        <v>215</v>
      </c>
      <c r="H105" s="142">
        <v>0</v>
      </c>
      <c r="I105" s="142">
        <v>0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0</v>
      </c>
      <c r="P105" s="142">
        <v>0</v>
      </c>
      <c r="Q105" s="142">
        <v>0</v>
      </c>
      <c r="R105" s="142">
        <v>0</v>
      </c>
      <c r="S105" s="142">
        <v>0</v>
      </c>
      <c r="T105" s="142">
        <v>0</v>
      </c>
      <c r="U105" s="142">
        <v>0</v>
      </c>
      <c r="V105" s="142">
        <v>0</v>
      </c>
      <c r="W105" s="142">
        <v>0</v>
      </c>
      <c r="X105" s="142">
        <v>0</v>
      </c>
      <c r="Y105" s="142">
        <v>0</v>
      </c>
      <c r="Z105" s="142">
        <v>0</v>
      </c>
      <c r="AA105" s="142">
        <v>0</v>
      </c>
      <c r="AB105" s="142">
        <v>0</v>
      </c>
      <c r="AC105" s="142">
        <v>0</v>
      </c>
      <c r="AD105" s="142">
        <v>0</v>
      </c>
      <c r="AE105" s="142">
        <v>0</v>
      </c>
    </row>
    <row r="106" spans="3:31" x14ac:dyDescent="0.55000000000000004">
      <c r="C106" s="141">
        <v>5</v>
      </c>
      <c r="D106" s="141">
        <v>1</v>
      </c>
      <c r="E106" s="141" t="s">
        <v>219</v>
      </c>
      <c r="F106" s="140" t="s">
        <v>227</v>
      </c>
      <c r="G106" s="140" t="s">
        <v>215</v>
      </c>
      <c r="H106" s="142">
        <v>0</v>
      </c>
      <c r="I106" s="142">
        <v>0</v>
      </c>
      <c r="J106" s="142">
        <v>0</v>
      </c>
      <c r="K106" s="142">
        <v>0</v>
      </c>
      <c r="L106" s="142">
        <v>0</v>
      </c>
      <c r="M106" s="142">
        <v>0</v>
      </c>
      <c r="N106" s="142">
        <v>0</v>
      </c>
      <c r="O106" s="142">
        <v>0</v>
      </c>
      <c r="P106" s="142">
        <v>0</v>
      </c>
      <c r="Q106" s="142">
        <v>0</v>
      </c>
      <c r="R106" s="142">
        <v>0</v>
      </c>
      <c r="S106" s="142">
        <v>0</v>
      </c>
      <c r="T106" s="142">
        <v>0</v>
      </c>
      <c r="U106" s="142">
        <v>0</v>
      </c>
      <c r="V106" s="142">
        <v>0</v>
      </c>
      <c r="W106" s="142">
        <v>0</v>
      </c>
      <c r="X106" s="142">
        <v>0</v>
      </c>
      <c r="Y106" s="142">
        <v>0</v>
      </c>
      <c r="Z106" s="142">
        <v>0</v>
      </c>
      <c r="AA106" s="142">
        <v>0</v>
      </c>
      <c r="AB106" s="142">
        <v>0</v>
      </c>
      <c r="AC106" s="142">
        <v>0</v>
      </c>
      <c r="AD106" s="142">
        <v>0</v>
      </c>
      <c r="AE106" s="142">
        <v>0</v>
      </c>
    </row>
    <row r="107" spans="3:31" x14ac:dyDescent="0.55000000000000004">
      <c r="C107" s="141">
        <v>6</v>
      </c>
      <c r="D107" s="141">
        <v>1</v>
      </c>
      <c r="E107" s="141" t="s">
        <v>220</v>
      </c>
      <c r="F107" s="140" t="s">
        <v>227</v>
      </c>
      <c r="G107" s="140" t="s">
        <v>215</v>
      </c>
      <c r="H107" s="142">
        <v>0</v>
      </c>
      <c r="I107" s="142">
        <v>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2">
        <v>0</v>
      </c>
      <c r="S107" s="142">
        <v>0</v>
      </c>
      <c r="T107" s="142">
        <v>0</v>
      </c>
      <c r="U107" s="142">
        <v>0</v>
      </c>
      <c r="V107" s="142">
        <v>0</v>
      </c>
      <c r="W107" s="142">
        <v>0</v>
      </c>
      <c r="X107" s="142">
        <v>0</v>
      </c>
      <c r="Y107" s="142">
        <v>0</v>
      </c>
      <c r="Z107" s="142">
        <v>0</v>
      </c>
      <c r="AA107" s="142">
        <v>0</v>
      </c>
      <c r="AB107" s="142">
        <v>0</v>
      </c>
      <c r="AC107" s="142">
        <v>0</v>
      </c>
      <c r="AD107" s="142">
        <v>0</v>
      </c>
      <c r="AE107" s="142">
        <v>0</v>
      </c>
    </row>
    <row r="108" spans="3:31" x14ac:dyDescent="0.55000000000000004">
      <c r="C108" s="141">
        <v>7</v>
      </c>
      <c r="D108" s="141">
        <v>2</v>
      </c>
      <c r="E108" s="141" t="s">
        <v>221</v>
      </c>
      <c r="F108" s="140" t="s">
        <v>227</v>
      </c>
      <c r="G108" s="140" t="s">
        <v>215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2">
        <v>0</v>
      </c>
      <c r="S108" s="142">
        <v>0</v>
      </c>
      <c r="T108" s="142">
        <v>0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  <c r="Z108" s="142">
        <v>0</v>
      </c>
      <c r="AA108" s="142">
        <v>0</v>
      </c>
      <c r="AB108" s="142">
        <v>0</v>
      </c>
      <c r="AC108" s="142">
        <v>0</v>
      </c>
      <c r="AD108" s="142">
        <v>0</v>
      </c>
      <c r="AE108" s="142">
        <v>0</v>
      </c>
    </row>
    <row r="109" spans="3:31" x14ac:dyDescent="0.55000000000000004">
      <c r="C109" s="141">
        <v>8</v>
      </c>
      <c r="D109" s="141">
        <v>1</v>
      </c>
      <c r="E109" s="141" t="s">
        <v>222</v>
      </c>
      <c r="F109" s="140" t="s">
        <v>227</v>
      </c>
      <c r="G109" s="140" t="s">
        <v>215</v>
      </c>
      <c r="H109" s="142">
        <v>0</v>
      </c>
      <c r="I109" s="142">
        <v>0</v>
      </c>
      <c r="J109" s="142">
        <v>0</v>
      </c>
      <c r="K109" s="142">
        <v>0</v>
      </c>
      <c r="L109" s="142">
        <v>0</v>
      </c>
      <c r="M109" s="142">
        <v>0</v>
      </c>
      <c r="N109" s="142">
        <v>0</v>
      </c>
      <c r="O109" s="142">
        <v>0</v>
      </c>
      <c r="P109" s="142">
        <v>0</v>
      </c>
      <c r="Q109" s="142">
        <v>0</v>
      </c>
      <c r="R109" s="142">
        <v>0</v>
      </c>
      <c r="S109" s="142">
        <v>0</v>
      </c>
      <c r="T109" s="142">
        <v>0</v>
      </c>
      <c r="U109" s="142">
        <v>0</v>
      </c>
      <c r="V109" s="142">
        <v>0</v>
      </c>
      <c r="W109" s="142">
        <v>0</v>
      </c>
      <c r="X109" s="142">
        <v>0</v>
      </c>
      <c r="Y109" s="142">
        <v>0</v>
      </c>
      <c r="Z109" s="142">
        <v>0</v>
      </c>
      <c r="AA109" s="142">
        <v>0</v>
      </c>
      <c r="AB109" s="142">
        <v>0</v>
      </c>
      <c r="AC109" s="142">
        <v>0</v>
      </c>
      <c r="AD109" s="142">
        <v>0</v>
      </c>
      <c r="AE109" s="142">
        <v>0</v>
      </c>
    </row>
    <row r="110" spans="3:31" x14ac:dyDescent="0.55000000000000004">
      <c r="C110" s="141">
        <v>9</v>
      </c>
      <c r="D110" s="141">
        <v>1</v>
      </c>
      <c r="E110" s="141" t="s">
        <v>223</v>
      </c>
      <c r="F110" s="140" t="s">
        <v>227</v>
      </c>
      <c r="G110" s="140" t="s">
        <v>215</v>
      </c>
      <c r="H110" s="142">
        <v>0</v>
      </c>
      <c r="I110" s="142">
        <v>0</v>
      </c>
      <c r="J110" s="142">
        <v>0</v>
      </c>
      <c r="K110" s="142">
        <v>0</v>
      </c>
      <c r="L110" s="142">
        <v>0</v>
      </c>
      <c r="M110" s="142">
        <v>0</v>
      </c>
      <c r="N110" s="142">
        <v>0</v>
      </c>
      <c r="O110" s="142">
        <v>0</v>
      </c>
      <c r="P110" s="142">
        <v>0</v>
      </c>
      <c r="Q110" s="142">
        <v>0</v>
      </c>
      <c r="R110" s="142">
        <v>0</v>
      </c>
      <c r="S110" s="142">
        <v>0</v>
      </c>
      <c r="T110" s="142">
        <v>0</v>
      </c>
      <c r="U110" s="142">
        <v>0</v>
      </c>
      <c r="V110" s="142">
        <v>0</v>
      </c>
      <c r="W110" s="142">
        <v>0</v>
      </c>
      <c r="X110" s="142">
        <v>0</v>
      </c>
      <c r="Y110" s="142">
        <v>0</v>
      </c>
      <c r="Z110" s="142">
        <v>0</v>
      </c>
      <c r="AA110" s="142">
        <v>0</v>
      </c>
      <c r="AB110" s="142">
        <v>0</v>
      </c>
      <c r="AC110" s="142">
        <v>0</v>
      </c>
      <c r="AD110" s="142">
        <v>0</v>
      </c>
      <c r="AE110" s="142">
        <v>0</v>
      </c>
    </row>
    <row r="111" spans="3:31" x14ac:dyDescent="0.55000000000000004">
      <c r="C111" s="141">
        <v>10</v>
      </c>
      <c r="D111" s="141">
        <v>1</v>
      </c>
      <c r="E111" s="141" t="s">
        <v>224</v>
      </c>
      <c r="F111" s="140" t="s">
        <v>227</v>
      </c>
      <c r="G111" s="140" t="s">
        <v>215</v>
      </c>
      <c r="H111" s="142">
        <v>0</v>
      </c>
      <c r="I111" s="142">
        <v>0</v>
      </c>
      <c r="J111" s="142">
        <v>0</v>
      </c>
      <c r="K111" s="142">
        <v>0</v>
      </c>
      <c r="L111" s="142">
        <v>0</v>
      </c>
      <c r="M111" s="142">
        <v>0</v>
      </c>
      <c r="N111" s="142">
        <v>0</v>
      </c>
      <c r="O111" s="142">
        <v>0</v>
      </c>
      <c r="P111" s="142">
        <v>0</v>
      </c>
      <c r="Q111" s="142">
        <v>0</v>
      </c>
      <c r="R111" s="142">
        <v>0</v>
      </c>
      <c r="S111" s="142">
        <v>0</v>
      </c>
      <c r="T111" s="142">
        <v>0</v>
      </c>
      <c r="U111" s="142">
        <v>0</v>
      </c>
      <c r="V111" s="142">
        <v>0</v>
      </c>
      <c r="W111" s="142">
        <v>0</v>
      </c>
      <c r="X111" s="142">
        <v>0</v>
      </c>
      <c r="Y111" s="142">
        <v>0</v>
      </c>
      <c r="Z111" s="142">
        <v>0</v>
      </c>
      <c r="AA111" s="142">
        <v>0</v>
      </c>
      <c r="AB111" s="142">
        <v>0</v>
      </c>
      <c r="AC111" s="142">
        <v>0</v>
      </c>
      <c r="AD111" s="142">
        <v>0</v>
      </c>
      <c r="AE111" s="142">
        <v>0</v>
      </c>
    </row>
    <row r="112" spans="3:31" x14ac:dyDescent="0.55000000000000004">
      <c r="C112" s="141">
        <v>11</v>
      </c>
      <c r="D112" s="141">
        <v>2</v>
      </c>
      <c r="E112" s="141" t="s">
        <v>225</v>
      </c>
      <c r="F112" s="140" t="s">
        <v>227</v>
      </c>
      <c r="G112" s="140" t="s">
        <v>215</v>
      </c>
      <c r="H112" s="142">
        <v>0</v>
      </c>
      <c r="I112" s="142">
        <v>0</v>
      </c>
      <c r="J112" s="142">
        <v>0</v>
      </c>
      <c r="K112" s="142">
        <v>0</v>
      </c>
      <c r="L112" s="142">
        <v>0</v>
      </c>
      <c r="M112" s="142">
        <v>0</v>
      </c>
      <c r="N112" s="142">
        <v>0</v>
      </c>
      <c r="O112" s="142">
        <v>0</v>
      </c>
      <c r="P112" s="142">
        <v>0</v>
      </c>
      <c r="Q112" s="142">
        <v>0</v>
      </c>
      <c r="R112" s="142">
        <v>0</v>
      </c>
      <c r="S112" s="142">
        <v>0</v>
      </c>
      <c r="T112" s="142"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v>0</v>
      </c>
      <c r="Z112" s="142">
        <v>0</v>
      </c>
      <c r="AA112" s="142">
        <v>0</v>
      </c>
      <c r="AB112" s="142">
        <v>0</v>
      </c>
      <c r="AC112" s="142">
        <v>0</v>
      </c>
      <c r="AD112" s="142">
        <v>0</v>
      </c>
      <c r="AE112" s="142">
        <v>0</v>
      </c>
    </row>
    <row r="114" spans="3:31" x14ac:dyDescent="0.55000000000000004">
      <c r="C114" s="139" t="s">
        <v>226</v>
      </c>
    </row>
    <row r="115" spans="3:31" x14ac:dyDescent="0.55000000000000004">
      <c r="C115" s="213" t="s">
        <v>207</v>
      </c>
      <c r="D115" s="213" t="s">
        <v>208</v>
      </c>
      <c r="E115" s="213" t="s">
        <v>209</v>
      </c>
      <c r="F115" s="213" t="s">
        <v>210</v>
      </c>
      <c r="G115" s="214" t="s">
        <v>211</v>
      </c>
      <c r="H115" s="213" t="s">
        <v>212</v>
      </c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</row>
    <row r="116" spans="3:31" x14ac:dyDescent="0.55000000000000004">
      <c r="C116" s="213"/>
      <c r="D116" s="213"/>
      <c r="E116" s="213"/>
      <c r="F116" s="213"/>
      <c r="G116" s="213"/>
      <c r="H116" s="140">
        <v>0</v>
      </c>
      <c r="I116" s="140">
        <v>1</v>
      </c>
      <c r="J116" s="140">
        <v>2</v>
      </c>
      <c r="K116" s="140">
        <v>3</v>
      </c>
      <c r="L116" s="140">
        <v>4</v>
      </c>
      <c r="M116" s="140">
        <v>5</v>
      </c>
      <c r="N116" s="140">
        <v>6</v>
      </c>
      <c r="O116" s="140">
        <v>7</v>
      </c>
      <c r="P116" s="140">
        <v>8</v>
      </c>
      <c r="Q116" s="140">
        <v>9</v>
      </c>
      <c r="R116" s="140">
        <v>10</v>
      </c>
      <c r="S116" s="140">
        <v>11</v>
      </c>
      <c r="T116" s="140">
        <v>12</v>
      </c>
      <c r="U116" s="140">
        <v>13</v>
      </c>
      <c r="V116" s="140">
        <v>14</v>
      </c>
      <c r="W116" s="140">
        <v>15</v>
      </c>
      <c r="X116" s="140">
        <v>16</v>
      </c>
      <c r="Y116" s="140">
        <v>17</v>
      </c>
      <c r="Z116" s="140">
        <v>18</v>
      </c>
      <c r="AA116" s="140">
        <v>19</v>
      </c>
      <c r="AB116" s="140">
        <v>20</v>
      </c>
      <c r="AC116" s="140">
        <v>21</v>
      </c>
      <c r="AD116" s="140">
        <v>22</v>
      </c>
      <c r="AE116" s="140">
        <v>23</v>
      </c>
    </row>
    <row r="117" spans="3:31" x14ac:dyDescent="0.55000000000000004">
      <c r="C117" s="141">
        <v>1</v>
      </c>
      <c r="D117" s="141">
        <v>1</v>
      </c>
      <c r="E117" s="141" t="s">
        <v>213</v>
      </c>
      <c r="F117" s="140" t="s">
        <v>227</v>
      </c>
      <c r="G117" s="140">
        <v>0</v>
      </c>
      <c r="H117" s="142">
        <v>0</v>
      </c>
      <c r="I117" s="142">
        <v>0</v>
      </c>
      <c r="J117" s="142">
        <v>0</v>
      </c>
      <c r="K117" s="142">
        <v>0</v>
      </c>
      <c r="L117" s="142">
        <v>0</v>
      </c>
      <c r="M117" s="142">
        <v>0</v>
      </c>
      <c r="N117" s="142">
        <v>0</v>
      </c>
      <c r="O117" s="142">
        <v>0</v>
      </c>
      <c r="P117" s="142">
        <v>0</v>
      </c>
      <c r="Q117" s="142">
        <v>0</v>
      </c>
      <c r="R117" s="142">
        <v>0</v>
      </c>
      <c r="S117" s="142">
        <v>0</v>
      </c>
      <c r="T117" s="142"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v>0</v>
      </c>
      <c r="Z117" s="142">
        <v>0</v>
      </c>
      <c r="AA117" s="142">
        <v>0</v>
      </c>
      <c r="AB117" s="142">
        <v>0</v>
      </c>
      <c r="AC117" s="142">
        <v>0</v>
      </c>
      <c r="AD117" s="142">
        <v>0</v>
      </c>
      <c r="AE117" s="142">
        <v>0</v>
      </c>
    </row>
    <row r="118" spans="3:31" x14ac:dyDescent="0.55000000000000004">
      <c r="C118" s="141">
        <v>2</v>
      </c>
      <c r="D118" s="141">
        <v>2</v>
      </c>
      <c r="E118" s="141" t="s">
        <v>216</v>
      </c>
      <c r="F118" s="140" t="s">
        <v>227</v>
      </c>
      <c r="G118" s="140">
        <v>0</v>
      </c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0</v>
      </c>
      <c r="N118" s="142">
        <v>0</v>
      </c>
      <c r="O118" s="142">
        <v>0</v>
      </c>
      <c r="P118" s="142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v>0</v>
      </c>
      <c r="Z118" s="142">
        <v>0</v>
      </c>
      <c r="AA118" s="142">
        <v>0</v>
      </c>
      <c r="AB118" s="142">
        <v>0</v>
      </c>
      <c r="AC118" s="142">
        <v>0</v>
      </c>
      <c r="AD118" s="142">
        <v>0</v>
      </c>
      <c r="AE118" s="142">
        <v>0</v>
      </c>
    </row>
    <row r="119" spans="3:31" x14ac:dyDescent="0.55000000000000004">
      <c r="C119" s="141">
        <v>3</v>
      </c>
      <c r="D119" s="141">
        <v>2</v>
      </c>
      <c r="E119" s="141" t="s">
        <v>217</v>
      </c>
      <c r="F119" s="140" t="s">
        <v>227</v>
      </c>
      <c r="G119" s="140">
        <v>0</v>
      </c>
      <c r="H119" s="142">
        <v>0</v>
      </c>
      <c r="I119" s="142">
        <v>0</v>
      </c>
      <c r="J119" s="142">
        <v>0</v>
      </c>
      <c r="K119" s="142">
        <v>0</v>
      </c>
      <c r="L119" s="142">
        <v>0</v>
      </c>
      <c r="M119" s="142">
        <v>0</v>
      </c>
      <c r="N119" s="142">
        <v>0</v>
      </c>
      <c r="O119" s="142">
        <v>0</v>
      </c>
      <c r="P119" s="142">
        <v>0</v>
      </c>
      <c r="Q119" s="142">
        <v>0</v>
      </c>
      <c r="R119" s="142">
        <v>0</v>
      </c>
      <c r="S119" s="142">
        <v>0</v>
      </c>
      <c r="T119" s="142">
        <v>0</v>
      </c>
      <c r="U119" s="142">
        <v>0</v>
      </c>
      <c r="V119" s="142">
        <v>0</v>
      </c>
      <c r="W119" s="142">
        <v>0</v>
      </c>
      <c r="X119" s="142">
        <v>0</v>
      </c>
      <c r="Y119" s="142">
        <v>0</v>
      </c>
      <c r="Z119" s="142">
        <v>0</v>
      </c>
      <c r="AA119" s="142">
        <v>0</v>
      </c>
      <c r="AB119" s="142">
        <v>0</v>
      </c>
      <c r="AC119" s="142">
        <v>0</v>
      </c>
      <c r="AD119" s="142">
        <v>0</v>
      </c>
      <c r="AE119" s="142">
        <v>0</v>
      </c>
    </row>
    <row r="120" spans="3:31" x14ac:dyDescent="0.55000000000000004">
      <c r="C120" s="141">
        <v>4</v>
      </c>
      <c r="D120" s="141">
        <v>2</v>
      </c>
      <c r="E120" s="141" t="s">
        <v>218</v>
      </c>
      <c r="F120" s="140" t="s">
        <v>227</v>
      </c>
      <c r="G120" s="140">
        <v>0</v>
      </c>
      <c r="H120" s="142">
        <v>0</v>
      </c>
      <c r="I120" s="142">
        <v>0</v>
      </c>
      <c r="J120" s="142">
        <v>0</v>
      </c>
      <c r="K120" s="142">
        <v>0</v>
      </c>
      <c r="L120" s="142">
        <v>0</v>
      </c>
      <c r="M120" s="142">
        <v>0</v>
      </c>
      <c r="N120" s="142">
        <v>0</v>
      </c>
      <c r="O120" s="142">
        <v>0</v>
      </c>
      <c r="P120" s="142">
        <v>0</v>
      </c>
      <c r="Q120" s="142">
        <v>0</v>
      </c>
      <c r="R120" s="142">
        <v>0</v>
      </c>
      <c r="S120" s="142">
        <v>0</v>
      </c>
      <c r="T120" s="142">
        <v>0</v>
      </c>
      <c r="U120" s="142">
        <v>0</v>
      </c>
      <c r="V120" s="142">
        <v>0</v>
      </c>
      <c r="W120" s="142">
        <v>0</v>
      </c>
      <c r="X120" s="142">
        <v>0</v>
      </c>
      <c r="Y120" s="142">
        <v>0</v>
      </c>
      <c r="Z120" s="142">
        <v>0</v>
      </c>
      <c r="AA120" s="142">
        <v>0</v>
      </c>
      <c r="AB120" s="142">
        <v>0</v>
      </c>
      <c r="AC120" s="142">
        <v>0</v>
      </c>
      <c r="AD120" s="142">
        <v>0</v>
      </c>
      <c r="AE120" s="142">
        <v>0</v>
      </c>
    </row>
    <row r="121" spans="3:31" x14ac:dyDescent="0.55000000000000004">
      <c r="C121" s="141">
        <v>5</v>
      </c>
      <c r="D121" s="141">
        <v>1</v>
      </c>
      <c r="E121" s="141" t="s">
        <v>219</v>
      </c>
      <c r="F121" s="140" t="s">
        <v>227</v>
      </c>
      <c r="G121" s="140">
        <v>0</v>
      </c>
      <c r="H121" s="142">
        <v>0</v>
      </c>
      <c r="I121" s="142">
        <v>0</v>
      </c>
      <c r="J121" s="142">
        <v>0</v>
      </c>
      <c r="K121" s="142">
        <v>0</v>
      </c>
      <c r="L121" s="142">
        <v>0</v>
      </c>
      <c r="M121" s="142">
        <v>0</v>
      </c>
      <c r="N121" s="142">
        <v>0</v>
      </c>
      <c r="O121" s="142">
        <v>0</v>
      </c>
      <c r="P121" s="142">
        <v>0</v>
      </c>
      <c r="Q121" s="142">
        <v>0</v>
      </c>
      <c r="R121" s="142">
        <v>0</v>
      </c>
      <c r="S121" s="142">
        <v>0</v>
      </c>
      <c r="T121" s="142">
        <v>0</v>
      </c>
      <c r="U121" s="142">
        <v>0</v>
      </c>
      <c r="V121" s="142">
        <v>0</v>
      </c>
      <c r="W121" s="142">
        <v>0</v>
      </c>
      <c r="X121" s="142">
        <v>0</v>
      </c>
      <c r="Y121" s="142">
        <v>0</v>
      </c>
      <c r="Z121" s="142">
        <v>0</v>
      </c>
      <c r="AA121" s="142">
        <v>0</v>
      </c>
      <c r="AB121" s="142">
        <v>0</v>
      </c>
      <c r="AC121" s="142">
        <v>0</v>
      </c>
      <c r="AD121" s="142">
        <v>0</v>
      </c>
      <c r="AE121" s="142">
        <v>0</v>
      </c>
    </row>
    <row r="122" spans="3:31" x14ac:dyDescent="0.55000000000000004">
      <c r="C122" s="141">
        <v>6</v>
      </c>
      <c r="D122" s="141">
        <v>1</v>
      </c>
      <c r="E122" s="141" t="s">
        <v>220</v>
      </c>
      <c r="F122" s="140" t="s">
        <v>227</v>
      </c>
      <c r="G122" s="140">
        <v>0</v>
      </c>
      <c r="H122" s="142">
        <v>0</v>
      </c>
      <c r="I122" s="142">
        <v>0</v>
      </c>
      <c r="J122" s="142">
        <v>0</v>
      </c>
      <c r="K122" s="142">
        <v>0</v>
      </c>
      <c r="L122" s="142">
        <v>0</v>
      </c>
      <c r="M122" s="142">
        <v>0</v>
      </c>
      <c r="N122" s="142">
        <v>0</v>
      </c>
      <c r="O122" s="142">
        <v>0</v>
      </c>
      <c r="P122" s="142">
        <v>0</v>
      </c>
      <c r="Q122" s="142">
        <v>0</v>
      </c>
      <c r="R122" s="142">
        <v>0</v>
      </c>
      <c r="S122" s="142">
        <v>0</v>
      </c>
      <c r="T122" s="142">
        <v>0</v>
      </c>
      <c r="U122" s="142">
        <v>0</v>
      </c>
      <c r="V122" s="142">
        <v>0</v>
      </c>
      <c r="W122" s="142">
        <v>0</v>
      </c>
      <c r="X122" s="142">
        <v>0</v>
      </c>
      <c r="Y122" s="142">
        <v>0</v>
      </c>
      <c r="Z122" s="142">
        <v>0</v>
      </c>
      <c r="AA122" s="142">
        <v>0</v>
      </c>
      <c r="AB122" s="142">
        <v>0</v>
      </c>
      <c r="AC122" s="142">
        <v>0</v>
      </c>
      <c r="AD122" s="142">
        <v>0</v>
      </c>
      <c r="AE122" s="142">
        <v>0</v>
      </c>
    </row>
    <row r="123" spans="3:31" x14ac:dyDescent="0.55000000000000004">
      <c r="C123" s="141">
        <v>7</v>
      </c>
      <c r="D123" s="141">
        <v>2</v>
      </c>
      <c r="E123" s="141" t="s">
        <v>221</v>
      </c>
      <c r="F123" s="140" t="s">
        <v>227</v>
      </c>
      <c r="G123" s="140">
        <v>0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42">
        <v>0</v>
      </c>
      <c r="R123" s="142">
        <v>0</v>
      </c>
      <c r="S123" s="142">
        <v>0</v>
      </c>
      <c r="T123" s="142">
        <v>0</v>
      </c>
      <c r="U123" s="142">
        <v>0</v>
      </c>
      <c r="V123" s="142">
        <v>0</v>
      </c>
      <c r="W123" s="142">
        <v>0</v>
      </c>
      <c r="X123" s="142">
        <v>0</v>
      </c>
      <c r="Y123" s="142">
        <v>0</v>
      </c>
      <c r="Z123" s="142">
        <v>0</v>
      </c>
      <c r="AA123" s="142">
        <v>0</v>
      </c>
      <c r="AB123" s="142">
        <v>0</v>
      </c>
      <c r="AC123" s="142">
        <v>0</v>
      </c>
      <c r="AD123" s="142">
        <v>0</v>
      </c>
      <c r="AE123" s="142">
        <v>0</v>
      </c>
    </row>
    <row r="124" spans="3:31" x14ac:dyDescent="0.55000000000000004">
      <c r="C124" s="141">
        <v>8</v>
      </c>
      <c r="D124" s="141">
        <v>1</v>
      </c>
      <c r="E124" s="141" t="s">
        <v>222</v>
      </c>
      <c r="F124" s="140" t="s">
        <v>227</v>
      </c>
      <c r="G124" s="140">
        <v>0</v>
      </c>
      <c r="H124" s="142">
        <v>0</v>
      </c>
      <c r="I124" s="142">
        <v>0</v>
      </c>
      <c r="J124" s="142">
        <v>0</v>
      </c>
      <c r="K124" s="142">
        <v>0</v>
      </c>
      <c r="L124" s="142">
        <v>0</v>
      </c>
      <c r="M124" s="142">
        <v>0</v>
      </c>
      <c r="N124" s="142">
        <v>0</v>
      </c>
      <c r="O124" s="142">
        <v>0</v>
      </c>
      <c r="P124" s="142">
        <v>0</v>
      </c>
      <c r="Q124" s="142">
        <v>0</v>
      </c>
      <c r="R124" s="142">
        <v>0</v>
      </c>
      <c r="S124" s="142">
        <v>0</v>
      </c>
      <c r="T124" s="142">
        <v>0</v>
      </c>
      <c r="U124" s="142">
        <v>0</v>
      </c>
      <c r="V124" s="142">
        <v>0</v>
      </c>
      <c r="W124" s="142">
        <v>0</v>
      </c>
      <c r="X124" s="142">
        <v>0</v>
      </c>
      <c r="Y124" s="142">
        <v>0</v>
      </c>
      <c r="Z124" s="142">
        <v>0</v>
      </c>
      <c r="AA124" s="142">
        <v>0</v>
      </c>
      <c r="AB124" s="142">
        <v>0</v>
      </c>
      <c r="AC124" s="142">
        <v>0</v>
      </c>
      <c r="AD124" s="142">
        <v>0</v>
      </c>
      <c r="AE124" s="142">
        <v>0</v>
      </c>
    </row>
    <row r="125" spans="3:31" x14ac:dyDescent="0.55000000000000004">
      <c r="C125" s="141">
        <v>9</v>
      </c>
      <c r="D125" s="141">
        <v>1</v>
      </c>
      <c r="E125" s="141" t="s">
        <v>223</v>
      </c>
      <c r="F125" s="140" t="s">
        <v>227</v>
      </c>
      <c r="G125" s="140">
        <v>0</v>
      </c>
      <c r="H125" s="142">
        <v>0</v>
      </c>
      <c r="I125" s="142">
        <v>0</v>
      </c>
      <c r="J125" s="142">
        <v>0</v>
      </c>
      <c r="K125" s="142">
        <v>0</v>
      </c>
      <c r="L125" s="142">
        <v>0</v>
      </c>
      <c r="M125" s="142">
        <v>0</v>
      </c>
      <c r="N125" s="142">
        <v>0</v>
      </c>
      <c r="O125" s="142">
        <v>0</v>
      </c>
      <c r="P125" s="142">
        <v>0</v>
      </c>
      <c r="Q125" s="142">
        <v>0</v>
      </c>
      <c r="R125" s="142">
        <v>0</v>
      </c>
      <c r="S125" s="142">
        <v>0</v>
      </c>
      <c r="T125" s="142"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v>0</v>
      </c>
      <c r="Z125" s="142">
        <v>0</v>
      </c>
      <c r="AA125" s="142">
        <v>0</v>
      </c>
      <c r="AB125" s="142">
        <v>0</v>
      </c>
      <c r="AC125" s="142">
        <v>0</v>
      </c>
      <c r="AD125" s="142">
        <v>0</v>
      </c>
      <c r="AE125" s="142">
        <v>0</v>
      </c>
    </row>
    <row r="126" spans="3:31" x14ac:dyDescent="0.55000000000000004">
      <c r="C126" s="141">
        <v>10</v>
      </c>
      <c r="D126" s="141">
        <v>1</v>
      </c>
      <c r="E126" s="141" t="s">
        <v>224</v>
      </c>
      <c r="F126" s="140" t="s">
        <v>227</v>
      </c>
      <c r="G126" s="140">
        <v>0</v>
      </c>
      <c r="H126" s="142">
        <v>0</v>
      </c>
      <c r="I126" s="142">
        <v>0</v>
      </c>
      <c r="J126" s="142">
        <v>0</v>
      </c>
      <c r="K126" s="142">
        <v>0</v>
      </c>
      <c r="L126" s="142">
        <v>0</v>
      </c>
      <c r="M126" s="142">
        <v>0</v>
      </c>
      <c r="N126" s="142">
        <v>0</v>
      </c>
      <c r="O126" s="142">
        <v>0</v>
      </c>
      <c r="P126" s="142">
        <v>0</v>
      </c>
      <c r="Q126" s="142">
        <v>0</v>
      </c>
      <c r="R126" s="142">
        <v>0</v>
      </c>
      <c r="S126" s="142">
        <v>0</v>
      </c>
      <c r="T126" s="142"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v>0</v>
      </c>
      <c r="Z126" s="142">
        <v>0</v>
      </c>
      <c r="AA126" s="142">
        <v>0</v>
      </c>
      <c r="AB126" s="142">
        <v>0</v>
      </c>
      <c r="AC126" s="142">
        <v>0</v>
      </c>
      <c r="AD126" s="142">
        <v>0</v>
      </c>
      <c r="AE126" s="142">
        <v>0</v>
      </c>
    </row>
    <row r="127" spans="3:31" x14ac:dyDescent="0.55000000000000004">
      <c r="C127" s="141">
        <v>11</v>
      </c>
      <c r="D127" s="141">
        <v>2</v>
      </c>
      <c r="E127" s="141" t="s">
        <v>225</v>
      </c>
      <c r="F127" s="140" t="s">
        <v>227</v>
      </c>
      <c r="G127" s="140">
        <v>0</v>
      </c>
      <c r="H127" s="142">
        <v>0</v>
      </c>
      <c r="I127" s="142">
        <v>0</v>
      </c>
      <c r="J127" s="142">
        <v>0</v>
      </c>
      <c r="K127" s="142">
        <v>0</v>
      </c>
      <c r="L127" s="142">
        <v>0</v>
      </c>
      <c r="M127" s="142">
        <v>0</v>
      </c>
      <c r="N127" s="142">
        <v>0</v>
      </c>
      <c r="O127" s="142">
        <v>0</v>
      </c>
      <c r="P127" s="142">
        <v>0</v>
      </c>
      <c r="Q127" s="142">
        <v>0</v>
      </c>
      <c r="R127" s="142">
        <v>0</v>
      </c>
      <c r="S127" s="142">
        <v>0</v>
      </c>
      <c r="T127" s="142">
        <v>0</v>
      </c>
      <c r="U127" s="142">
        <v>0</v>
      </c>
      <c r="V127" s="142">
        <v>0</v>
      </c>
      <c r="W127" s="142">
        <v>0</v>
      </c>
      <c r="X127" s="142">
        <v>0</v>
      </c>
      <c r="Y127" s="142">
        <v>0</v>
      </c>
      <c r="Z127" s="142">
        <v>0</v>
      </c>
      <c r="AA127" s="142">
        <v>0</v>
      </c>
      <c r="AB127" s="142">
        <v>0</v>
      </c>
      <c r="AC127" s="142">
        <v>0</v>
      </c>
      <c r="AD127" s="142">
        <v>0</v>
      </c>
      <c r="AE127" s="142">
        <v>0</v>
      </c>
    </row>
  </sheetData>
  <sheetProtection algorithmName="SHA-512" hashValue="LAALRNeYeJifMyCWQYsi6FbjeKS42O/ukjKGxKDWDl+8eUlnOxZU0gj7iZPlG/LO8hLxdr6A+DWxA0v/YynAfQ==" saltValue="VQdOMjexDn7B7uyaejg9KQ==" spinCount="100000" sheet="1" objects="1" scenarios="1"/>
  <mergeCells count="52">
    <mergeCell ref="H4:AE4"/>
    <mergeCell ref="C2:J2"/>
    <mergeCell ref="C4:C5"/>
    <mergeCell ref="D4:D5"/>
    <mergeCell ref="E4:E5"/>
    <mergeCell ref="F4:F5"/>
    <mergeCell ref="G4:G5"/>
    <mergeCell ref="H36:AE36"/>
    <mergeCell ref="C34:J34"/>
    <mergeCell ref="C19:C20"/>
    <mergeCell ref="D19:D20"/>
    <mergeCell ref="E19:E20"/>
    <mergeCell ref="F19:F20"/>
    <mergeCell ref="G19:G20"/>
    <mergeCell ref="H19:AE19"/>
    <mergeCell ref="C36:C37"/>
    <mergeCell ref="D36:D37"/>
    <mergeCell ref="E36:E37"/>
    <mergeCell ref="F36:F37"/>
    <mergeCell ref="G36:G37"/>
    <mergeCell ref="H68:AE68"/>
    <mergeCell ref="C66:J66"/>
    <mergeCell ref="C51:C52"/>
    <mergeCell ref="D51:D52"/>
    <mergeCell ref="E51:E52"/>
    <mergeCell ref="F51:F52"/>
    <mergeCell ref="G51:G52"/>
    <mergeCell ref="H51:AE51"/>
    <mergeCell ref="C68:C69"/>
    <mergeCell ref="D68:D69"/>
    <mergeCell ref="E68:E69"/>
    <mergeCell ref="F68:F69"/>
    <mergeCell ref="G68:G69"/>
    <mergeCell ref="C98:J98"/>
    <mergeCell ref="C83:C84"/>
    <mergeCell ref="D83:D84"/>
    <mergeCell ref="E83:E84"/>
    <mergeCell ref="F83:F84"/>
    <mergeCell ref="G83:G84"/>
    <mergeCell ref="H83:AE83"/>
    <mergeCell ref="H115:AE115"/>
    <mergeCell ref="C100:C101"/>
    <mergeCell ref="D100:D101"/>
    <mergeCell ref="E100:E101"/>
    <mergeCell ref="F100:F101"/>
    <mergeCell ref="G100:G101"/>
    <mergeCell ref="H100:AE100"/>
    <mergeCell ref="C115:C116"/>
    <mergeCell ref="D115:D116"/>
    <mergeCell ref="E115:E116"/>
    <mergeCell ref="F115:F116"/>
    <mergeCell ref="G115:G116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A3236-733D-4C29-AD8E-0B7E5816AACA}">
  <sheetPr>
    <tabColor theme="7"/>
  </sheetPr>
  <dimension ref="A1:T86"/>
  <sheetViews>
    <sheetView showGridLines="0" zoomScale="85" zoomScaleNormal="85" workbookViewId="0">
      <selection activeCell="V19" sqref="V19"/>
    </sheetView>
  </sheetViews>
  <sheetFormatPr defaultRowHeight="18" x14ac:dyDescent="0.55000000000000004"/>
  <cols>
    <col min="2" max="2" width="8.83203125" style="123" hidden="1" customWidth="1"/>
    <col min="4" max="4" width="6.58203125" customWidth="1"/>
    <col min="6" max="6" width="12.9140625" customWidth="1"/>
    <col min="7" max="7" width="12.6640625" style="1" customWidth="1"/>
    <col min="8" max="11" width="12.6640625" customWidth="1"/>
    <col min="13" max="20" width="8.83203125" style="123" hidden="1" customWidth="1"/>
  </cols>
  <sheetData>
    <row r="1" spans="2:20" x14ac:dyDescent="0.55000000000000004">
      <c r="B1"/>
      <c r="G1"/>
      <c r="M1"/>
      <c r="N1"/>
      <c r="O1"/>
      <c r="P1"/>
      <c r="Q1"/>
      <c r="R1"/>
      <c r="S1"/>
      <c r="T1"/>
    </row>
    <row r="2" spans="2:20" x14ac:dyDescent="0.55000000000000004">
      <c r="B2"/>
      <c r="G2"/>
      <c r="M2"/>
      <c r="N2"/>
      <c r="O2"/>
      <c r="P2"/>
      <c r="Q2"/>
      <c r="R2"/>
      <c r="S2"/>
      <c r="T2"/>
    </row>
    <row r="3" spans="2:20" x14ac:dyDescent="0.55000000000000004">
      <c r="B3"/>
      <c r="G3" s="135"/>
      <c r="H3" t="s">
        <v>162</v>
      </c>
      <c r="M3"/>
      <c r="N3"/>
      <c r="O3"/>
      <c r="P3"/>
      <c r="Q3"/>
      <c r="R3"/>
      <c r="S3"/>
      <c r="T3"/>
    </row>
    <row r="4" spans="2:20" x14ac:dyDescent="0.55000000000000004">
      <c r="B4"/>
      <c r="G4"/>
      <c r="M4"/>
      <c r="N4"/>
      <c r="O4"/>
      <c r="P4"/>
      <c r="Q4"/>
      <c r="R4"/>
      <c r="S4"/>
      <c r="T4"/>
    </row>
    <row r="5" spans="2:20" hidden="1" x14ac:dyDescent="0.55000000000000004">
      <c r="C5" s="123"/>
      <c r="D5" s="123"/>
      <c r="E5" s="123"/>
      <c r="F5" s="123"/>
      <c r="G5" s="124"/>
      <c r="H5" s="123"/>
      <c r="I5" s="123"/>
      <c r="J5" s="123"/>
      <c r="K5" s="123"/>
      <c r="L5" s="123"/>
    </row>
    <row r="6" spans="2:20" hidden="1" x14ac:dyDescent="0.55000000000000004">
      <c r="C6" s="123"/>
      <c r="D6" s="123"/>
      <c r="E6" s="123"/>
      <c r="F6" s="123"/>
      <c r="G6" s="124" t="str">
        <f>"暖房"&amp;G10&amp;"_"&amp;G11</f>
        <v>暖房６地域_代表地点</v>
      </c>
      <c r="H6" s="124" t="str">
        <f t="shared" ref="H6:K6" si="0">"暖房"&amp;H10&amp;"_"&amp;H11</f>
        <v>暖房６地域_日本海側</v>
      </c>
      <c r="I6" s="124" t="str">
        <f t="shared" si="0"/>
        <v>暖房５地域_代表地点</v>
      </c>
      <c r="J6" s="124" t="str">
        <f t="shared" si="0"/>
        <v>暖房５地域_日本海側</v>
      </c>
      <c r="K6" s="124" t="str">
        <f t="shared" si="0"/>
        <v>暖房７地域_代表地点</v>
      </c>
      <c r="L6" s="123"/>
    </row>
    <row r="7" spans="2:20" hidden="1" x14ac:dyDescent="0.55000000000000004">
      <c r="C7" s="123"/>
      <c r="D7" s="123"/>
      <c r="E7" s="123"/>
      <c r="F7" s="123"/>
      <c r="G7" s="124" t="str">
        <f>G14*100&amp;G15*10</f>
        <v>13020</v>
      </c>
      <c r="H7" s="124" t="str">
        <f t="shared" ref="H7:K7" si="1">H14*100&amp;H15*10</f>
        <v>13025</v>
      </c>
      <c r="I7" s="124" t="str">
        <f t="shared" si="1"/>
        <v>13020</v>
      </c>
      <c r="J7" s="124" t="str">
        <f t="shared" si="1"/>
        <v>13025</v>
      </c>
      <c r="K7" s="124" t="str">
        <f t="shared" si="1"/>
        <v>16025</v>
      </c>
      <c r="L7" s="123"/>
    </row>
    <row r="8" spans="2:20" ht="20" hidden="1" customHeight="1" x14ac:dyDescent="0.55000000000000004">
      <c r="C8" s="123"/>
      <c r="D8" s="123"/>
      <c r="E8" s="123"/>
      <c r="F8" s="123"/>
      <c r="G8" s="124" t="str">
        <f>VLOOKUP(G$7,$O$23:$P$34,2,FALSE)&amp;"-"&amp;VLOOKUP(G$12,$M$18:$N$21,2,FALSE)</f>
        <v>10-2</v>
      </c>
      <c r="H8" s="124" t="str">
        <f t="shared" ref="H8:K8" si="2">VLOOKUP(H$7,$O$23:$P$34,2,FALSE)&amp;"-"&amp;VLOOKUP(H$12,$M$18:$N$21,2,FALSE)</f>
        <v>9-3</v>
      </c>
      <c r="I8" s="124" t="str">
        <f t="shared" si="2"/>
        <v>10-1</v>
      </c>
      <c r="J8" s="124" t="str">
        <f t="shared" si="2"/>
        <v>9-3</v>
      </c>
      <c r="K8" s="124" t="str">
        <f t="shared" si="2"/>
        <v>5-3</v>
      </c>
      <c r="L8" s="123"/>
    </row>
    <row r="9" spans="2:20" ht="27.75" customHeight="1" x14ac:dyDescent="0.55000000000000004">
      <c r="B9"/>
      <c r="C9" s="174" t="s">
        <v>161</v>
      </c>
      <c r="D9" s="174"/>
      <c r="E9" s="174"/>
      <c r="F9" s="174"/>
      <c r="G9" s="131">
        <v>1</v>
      </c>
      <c r="H9" s="131">
        <v>2</v>
      </c>
      <c r="I9" s="131">
        <v>3</v>
      </c>
      <c r="J9" s="131">
        <v>4</v>
      </c>
      <c r="K9" s="131">
        <v>5</v>
      </c>
      <c r="M9"/>
      <c r="N9"/>
      <c r="O9"/>
      <c r="P9"/>
      <c r="Q9"/>
      <c r="R9"/>
      <c r="S9"/>
      <c r="T9"/>
    </row>
    <row r="10" spans="2:20" s="130" customFormat="1" ht="27.75" customHeight="1" x14ac:dyDescent="0.6">
      <c r="C10" s="171" t="s">
        <v>163</v>
      </c>
      <c r="D10" s="215" t="s">
        <v>152</v>
      </c>
      <c r="E10" s="216"/>
      <c r="F10" s="217"/>
      <c r="G10" s="221" t="s">
        <v>75</v>
      </c>
      <c r="H10" s="221" t="s">
        <v>75</v>
      </c>
      <c r="I10" s="221" t="s">
        <v>73</v>
      </c>
      <c r="J10" s="221" t="s">
        <v>73</v>
      </c>
      <c r="K10" s="221" t="s">
        <v>77</v>
      </c>
      <c r="M10" s="128" t="s">
        <v>65</v>
      </c>
      <c r="N10" s="128" t="s">
        <v>67</v>
      </c>
      <c r="O10" s="128" t="s">
        <v>69</v>
      </c>
      <c r="P10" s="128" t="s">
        <v>71</v>
      </c>
      <c r="Q10" s="128" t="s">
        <v>73</v>
      </c>
      <c r="R10" s="128" t="s">
        <v>75</v>
      </c>
      <c r="S10" s="128" t="s">
        <v>77</v>
      </c>
      <c r="T10" s="128" t="s">
        <v>79</v>
      </c>
    </row>
    <row r="11" spans="2:20" s="130" customFormat="1" ht="27.75" customHeight="1" x14ac:dyDescent="0.6">
      <c r="C11" s="172"/>
      <c r="D11" s="218"/>
      <c r="E11" s="219"/>
      <c r="F11" s="220"/>
      <c r="G11" s="222" t="s">
        <v>252</v>
      </c>
      <c r="H11" s="222" t="s">
        <v>259</v>
      </c>
      <c r="I11" s="222" t="s">
        <v>252</v>
      </c>
      <c r="J11" s="222" t="s">
        <v>259</v>
      </c>
      <c r="K11" s="222" t="s">
        <v>252</v>
      </c>
      <c r="M11" s="128" t="s">
        <v>252</v>
      </c>
      <c r="N11" s="128" t="s">
        <v>260</v>
      </c>
      <c r="O11" s="128"/>
      <c r="P11" s="128"/>
      <c r="Q11" s="128"/>
      <c r="R11" s="128"/>
      <c r="S11" s="128"/>
      <c r="T11" s="128"/>
    </row>
    <row r="12" spans="2:20" s="130" customFormat="1" ht="27.75" customHeight="1" x14ac:dyDescent="0.6">
      <c r="C12" s="172"/>
      <c r="D12" s="132" t="s">
        <v>151</v>
      </c>
      <c r="E12" s="133"/>
      <c r="F12" s="134"/>
      <c r="G12" s="157" t="s">
        <v>153</v>
      </c>
      <c r="H12" s="157" t="s">
        <v>154</v>
      </c>
      <c r="I12" s="157" t="s">
        <v>157</v>
      </c>
      <c r="J12" s="157" t="s">
        <v>154</v>
      </c>
      <c r="K12" s="157" t="s">
        <v>154</v>
      </c>
      <c r="M12" s="128" t="s">
        <v>153</v>
      </c>
      <c r="N12" s="128" t="s">
        <v>155</v>
      </c>
      <c r="O12" s="128" t="s">
        <v>158</v>
      </c>
      <c r="P12" s="128" t="s">
        <v>156</v>
      </c>
      <c r="Q12" s="128"/>
      <c r="R12" s="128"/>
      <c r="S12" s="128"/>
      <c r="T12" s="128"/>
    </row>
    <row r="13" spans="2:20" s="130" customFormat="1" ht="27.75" customHeight="1" x14ac:dyDescent="0.6">
      <c r="C13" s="172"/>
      <c r="D13" s="132" t="s">
        <v>160</v>
      </c>
      <c r="E13" s="133"/>
      <c r="F13" s="134"/>
      <c r="G13" s="157" t="s">
        <v>154</v>
      </c>
      <c r="H13" s="157" t="s">
        <v>154</v>
      </c>
      <c r="I13" s="157" t="s">
        <v>157</v>
      </c>
      <c r="J13" s="157" t="s">
        <v>157</v>
      </c>
      <c r="K13" s="157" t="s">
        <v>154</v>
      </c>
      <c r="M13" s="128" t="s">
        <v>153</v>
      </c>
      <c r="N13" s="128" t="s">
        <v>155</v>
      </c>
      <c r="O13" s="128" t="s">
        <v>158</v>
      </c>
      <c r="P13" s="128" t="s">
        <v>156</v>
      </c>
      <c r="Q13" s="128"/>
      <c r="R13" s="128"/>
      <c r="S13" s="128"/>
      <c r="T13" s="128"/>
    </row>
    <row r="14" spans="2:20" s="130" customFormat="1" ht="27.75" customHeight="1" x14ac:dyDescent="0.6">
      <c r="C14" s="172"/>
      <c r="D14" s="132" t="s">
        <v>56</v>
      </c>
      <c r="E14" s="133"/>
      <c r="F14" s="134"/>
      <c r="G14" s="157">
        <v>1.3</v>
      </c>
      <c r="H14" s="157">
        <v>1.3</v>
      </c>
      <c r="I14" s="157">
        <v>1.3</v>
      </c>
      <c r="J14" s="157">
        <v>1.3</v>
      </c>
      <c r="K14" s="157">
        <v>1.6</v>
      </c>
      <c r="M14" s="128">
        <v>1.9</v>
      </c>
      <c r="N14" s="128">
        <v>1.6</v>
      </c>
      <c r="O14" s="128">
        <v>1.3</v>
      </c>
      <c r="P14" s="128"/>
      <c r="Q14" s="128"/>
      <c r="R14" s="128"/>
      <c r="S14" s="128"/>
      <c r="T14" s="128"/>
    </row>
    <row r="15" spans="2:20" s="130" customFormat="1" ht="27.75" customHeight="1" x14ac:dyDescent="0.6">
      <c r="C15" s="172"/>
      <c r="D15" s="132" t="s">
        <v>58</v>
      </c>
      <c r="E15" s="133"/>
      <c r="F15" s="134"/>
      <c r="G15" s="158">
        <v>2</v>
      </c>
      <c r="H15" s="158">
        <v>2.5</v>
      </c>
      <c r="I15" s="158">
        <v>2</v>
      </c>
      <c r="J15" s="158">
        <v>2.5</v>
      </c>
      <c r="K15" s="158">
        <v>2.5</v>
      </c>
      <c r="M15" s="129">
        <v>2.5</v>
      </c>
      <c r="N15" s="129">
        <v>2</v>
      </c>
      <c r="O15" s="129">
        <v>1.5</v>
      </c>
      <c r="P15" s="129">
        <v>1</v>
      </c>
      <c r="Q15" s="128"/>
      <c r="R15" s="128"/>
      <c r="S15" s="128"/>
      <c r="T15" s="128"/>
    </row>
    <row r="16" spans="2:20" s="130" customFormat="1" ht="27.75" customHeight="1" x14ac:dyDescent="0.6">
      <c r="C16" s="173"/>
      <c r="D16" s="132" t="s">
        <v>57</v>
      </c>
      <c r="E16" s="133"/>
      <c r="F16" s="134"/>
      <c r="G16" s="158">
        <v>0.7</v>
      </c>
      <c r="H16" s="158">
        <v>0.7</v>
      </c>
      <c r="I16" s="158">
        <v>1</v>
      </c>
      <c r="J16" s="158">
        <v>0.7</v>
      </c>
      <c r="K16" s="158">
        <v>0.7</v>
      </c>
      <c r="M16" s="129">
        <v>2</v>
      </c>
      <c r="N16" s="129">
        <v>1.5</v>
      </c>
      <c r="O16" s="129">
        <v>1</v>
      </c>
      <c r="P16" s="129">
        <v>0.7</v>
      </c>
      <c r="Q16" s="128"/>
      <c r="R16" s="128"/>
      <c r="S16" s="128"/>
      <c r="T16" s="128"/>
    </row>
    <row r="17" spans="2:16" x14ac:dyDescent="0.55000000000000004">
      <c r="H17" s="1"/>
      <c r="I17" s="1"/>
      <c r="J17" s="1"/>
      <c r="K17" s="1"/>
    </row>
    <row r="18" spans="2:16" x14ac:dyDescent="0.55000000000000004">
      <c r="C18" s="175" t="s">
        <v>26</v>
      </c>
      <c r="D18" s="187" t="s">
        <v>23</v>
      </c>
      <c r="E18" s="188"/>
      <c r="F18" s="184" t="s">
        <v>51</v>
      </c>
      <c r="G18" s="137" t="str">
        <f>G12</f>
        <v>全館連続</v>
      </c>
      <c r="H18" s="137" t="str">
        <f t="shared" ref="H18:K18" si="3">H12</f>
        <v>居室間歇A</v>
      </c>
      <c r="I18" s="137" t="str">
        <f t="shared" si="3"/>
        <v>居室間歇B</v>
      </c>
      <c r="J18" s="137" t="str">
        <f t="shared" si="3"/>
        <v>居室間歇A</v>
      </c>
      <c r="K18" s="137" t="str">
        <f t="shared" si="3"/>
        <v>居室間歇A</v>
      </c>
      <c r="M18" s="123" t="str">
        <f>M12</f>
        <v>全館連続</v>
      </c>
      <c r="N18" s="127">
        <v>2</v>
      </c>
    </row>
    <row r="19" spans="2:16" x14ac:dyDescent="0.55000000000000004">
      <c r="C19" s="176"/>
      <c r="D19" s="192"/>
      <c r="E19" s="193"/>
      <c r="F19" s="185"/>
      <c r="G19" s="137" t="str">
        <f>"Q"&amp;G14</f>
        <v>Q1.3</v>
      </c>
      <c r="H19" s="137" t="str">
        <f t="shared" ref="H19:K19" si="4">"Q"&amp;H14</f>
        <v>Q1.3</v>
      </c>
      <c r="I19" s="137" t="str">
        <f t="shared" si="4"/>
        <v>Q1.3</v>
      </c>
      <c r="J19" s="137" t="str">
        <f t="shared" si="4"/>
        <v>Q1.3</v>
      </c>
      <c r="K19" s="137" t="str">
        <f t="shared" si="4"/>
        <v>Q1.6</v>
      </c>
      <c r="M19" s="123" t="str">
        <f>N12</f>
        <v>居室間歇A</v>
      </c>
      <c r="N19" s="127">
        <v>3</v>
      </c>
    </row>
    <row r="20" spans="2:16" x14ac:dyDescent="0.55000000000000004">
      <c r="B20" s="123">
        <v>4</v>
      </c>
      <c r="C20" s="176"/>
      <c r="D20" s="189"/>
      <c r="E20" s="190"/>
      <c r="F20" s="186"/>
      <c r="G20" s="137" t="str">
        <f t="shared" ref="G20:K20" ca="1" si="5">HLOOKUP(G$8,INDIRECT(G$6),$B20,FALSE)</f>
        <v>ηAH2.0</v>
      </c>
      <c r="H20" s="137" t="str">
        <f t="shared" ca="1" si="5"/>
        <v>ηAH2.5</v>
      </c>
      <c r="I20" s="137" t="str">
        <f t="shared" ca="1" si="5"/>
        <v>ηAH2.0</v>
      </c>
      <c r="J20" s="137" t="str">
        <f t="shared" ca="1" si="5"/>
        <v>ηAH2.5</v>
      </c>
      <c r="K20" s="137" t="str">
        <f t="shared" ca="1" si="5"/>
        <v>ηAH2.5</v>
      </c>
      <c r="M20" s="123" t="str">
        <f>O12</f>
        <v>居室間歇B</v>
      </c>
      <c r="N20" s="127">
        <v>1</v>
      </c>
    </row>
    <row r="21" spans="2:16" x14ac:dyDescent="0.55000000000000004">
      <c r="B21" s="123">
        <v>5</v>
      </c>
      <c r="C21" s="176"/>
      <c r="D21" s="191" t="s">
        <v>5</v>
      </c>
      <c r="E21" s="191" t="s">
        <v>27</v>
      </c>
      <c r="F21" s="101" t="s">
        <v>31</v>
      </c>
      <c r="G21" s="20">
        <f ca="1">HLOOKUP(G$8,INDIRECT(G$6),$B21,FALSE)</f>
        <v>1</v>
      </c>
      <c r="H21" s="20">
        <f t="shared" ref="H21:K21" ca="1" si="6">HLOOKUP(H$8,INDIRECT(H$6),$B21,FALSE)</f>
        <v>0.9924924924924925</v>
      </c>
      <c r="I21" s="20">
        <f t="shared" ca="1" si="6"/>
        <v>0.93939393939393945</v>
      </c>
      <c r="J21" s="20">
        <f t="shared" ca="1" si="6"/>
        <v>0.99122807017543857</v>
      </c>
      <c r="K21" s="20">
        <f t="shared" ca="1" si="6"/>
        <v>0.99515287099179717</v>
      </c>
      <c r="M21" s="123" t="str">
        <f>P12</f>
        <v>自然室温</v>
      </c>
      <c r="N21" s="127">
        <v>4</v>
      </c>
    </row>
    <row r="22" spans="2:16" x14ac:dyDescent="0.55000000000000004">
      <c r="B22" s="123">
        <v>6</v>
      </c>
      <c r="C22" s="176"/>
      <c r="D22" s="191"/>
      <c r="E22" s="191"/>
      <c r="F22" s="102" t="s">
        <v>32</v>
      </c>
      <c r="G22" s="14">
        <f t="shared" ref="G22:K46" ca="1" si="7">HLOOKUP(G$8,INDIRECT(G$6),$B22,FALSE)</f>
        <v>1</v>
      </c>
      <c r="H22" s="14">
        <f t="shared" ca="1" si="7"/>
        <v>0.95735735735735739</v>
      </c>
      <c r="I22" s="14">
        <f t="shared" ca="1" si="7"/>
        <v>0.90760546642899587</v>
      </c>
      <c r="J22" s="14">
        <f t="shared" ca="1" si="7"/>
        <v>0.95818713450292403</v>
      </c>
      <c r="K22" s="14">
        <f t="shared" ca="1" si="7"/>
        <v>0.95861297539149892</v>
      </c>
    </row>
    <row r="23" spans="2:16" x14ac:dyDescent="0.55000000000000004">
      <c r="B23" s="123">
        <v>7</v>
      </c>
      <c r="C23" s="176"/>
      <c r="D23" s="191"/>
      <c r="E23" s="191"/>
      <c r="F23" s="103" t="s">
        <v>33</v>
      </c>
      <c r="G23" s="29">
        <f t="shared" ca="1" si="7"/>
        <v>1</v>
      </c>
      <c r="H23" s="29">
        <f t="shared" ca="1" si="7"/>
        <v>0.94984984984984988</v>
      </c>
      <c r="I23" s="29">
        <f t="shared" ca="1" si="7"/>
        <v>0.84343434343434343</v>
      </c>
      <c r="J23" s="29">
        <f t="shared" ca="1" si="7"/>
        <v>0.95029239766081874</v>
      </c>
      <c r="K23" s="29">
        <f t="shared" ca="1" si="7"/>
        <v>0.95003728560775536</v>
      </c>
      <c r="M23" s="123">
        <v>1.9</v>
      </c>
      <c r="N23" s="126">
        <v>2.5</v>
      </c>
      <c r="O23" s="123" t="str">
        <f>M23*100&amp;N23*10</f>
        <v>19025</v>
      </c>
      <c r="P23" s="123">
        <v>1</v>
      </c>
    </row>
    <row r="24" spans="2:16" x14ac:dyDescent="0.55000000000000004">
      <c r="B24" s="123">
        <v>8</v>
      </c>
      <c r="C24" s="176"/>
      <c r="D24" s="191"/>
      <c r="E24" s="191" t="s">
        <v>28</v>
      </c>
      <c r="F24" s="101" t="s">
        <v>31</v>
      </c>
      <c r="G24" s="20">
        <f t="shared" ca="1" si="7"/>
        <v>1</v>
      </c>
      <c r="H24" s="20">
        <f t="shared" ca="1" si="7"/>
        <v>1</v>
      </c>
      <c r="I24" s="20">
        <f t="shared" ca="1" si="7"/>
        <v>0.94474153297682706</v>
      </c>
      <c r="J24" s="20">
        <f t="shared" ca="1" si="7"/>
        <v>1</v>
      </c>
      <c r="K24" s="20">
        <f t="shared" ca="1" si="7"/>
        <v>1</v>
      </c>
      <c r="M24" s="123">
        <v>1.9</v>
      </c>
      <c r="N24" s="126">
        <v>2</v>
      </c>
      <c r="O24" s="123" t="str">
        <f t="shared" ref="O24:O34" si="8">M24*100&amp;N24*10</f>
        <v>19020</v>
      </c>
      <c r="P24" s="123">
        <v>2</v>
      </c>
    </row>
    <row r="25" spans="2:16" x14ac:dyDescent="0.55000000000000004">
      <c r="B25" s="123">
        <v>9</v>
      </c>
      <c r="C25" s="176"/>
      <c r="D25" s="191"/>
      <c r="E25" s="191"/>
      <c r="F25" s="102" t="s">
        <v>32</v>
      </c>
      <c r="G25" s="14">
        <f t="shared" ca="1" si="7"/>
        <v>1</v>
      </c>
      <c r="H25" s="14">
        <f t="shared" ca="1" si="7"/>
        <v>0.92162162162162165</v>
      </c>
      <c r="I25" s="14">
        <f t="shared" ca="1" si="7"/>
        <v>0.62477718360071299</v>
      </c>
      <c r="J25" s="14">
        <f t="shared" ca="1" si="7"/>
        <v>0.91929824561403506</v>
      </c>
      <c r="K25" s="14">
        <f t="shared" ca="1" si="7"/>
        <v>0.97539149888143173</v>
      </c>
      <c r="M25" s="123">
        <v>1.9</v>
      </c>
      <c r="N25" s="126">
        <v>1.5</v>
      </c>
      <c r="O25" s="123" t="str">
        <f t="shared" si="8"/>
        <v>19015</v>
      </c>
      <c r="P25" s="123">
        <v>3</v>
      </c>
    </row>
    <row r="26" spans="2:16" x14ac:dyDescent="0.55000000000000004">
      <c r="B26" s="123">
        <v>10</v>
      </c>
      <c r="C26" s="176"/>
      <c r="D26" s="191"/>
      <c r="E26" s="191"/>
      <c r="F26" s="103" t="s">
        <v>33</v>
      </c>
      <c r="G26" s="29">
        <f t="shared" ca="1" si="7"/>
        <v>1</v>
      </c>
      <c r="H26" s="29">
        <f t="shared" ca="1" si="7"/>
        <v>0.87117117117117115</v>
      </c>
      <c r="I26" s="29">
        <f t="shared" ca="1" si="7"/>
        <v>0.34848484848484851</v>
      </c>
      <c r="J26" s="29">
        <f t="shared" ca="1" si="7"/>
        <v>0.86929824561403513</v>
      </c>
      <c r="K26" s="29">
        <f t="shared" ca="1" si="7"/>
        <v>0.90156599552572703</v>
      </c>
      <c r="M26" s="123">
        <v>1.9</v>
      </c>
      <c r="N26" s="126">
        <v>1</v>
      </c>
      <c r="O26" s="123" t="str">
        <f t="shared" si="8"/>
        <v>19010</v>
      </c>
      <c r="P26" s="123">
        <v>4</v>
      </c>
    </row>
    <row r="27" spans="2:16" x14ac:dyDescent="0.55000000000000004">
      <c r="B27" s="123">
        <v>11</v>
      </c>
      <c r="C27" s="176"/>
      <c r="D27" s="191"/>
      <c r="E27" s="191" t="s">
        <v>53</v>
      </c>
      <c r="F27" s="101" t="s">
        <v>31</v>
      </c>
      <c r="G27" s="20">
        <f t="shared" ca="1" si="7"/>
        <v>1</v>
      </c>
      <c r="H27" s="20">
        <f t="shared" ca="1" si="7"/>
        <v>1</v>
      </c>
      <c r="I27" s="20">
        <f t="shared" ca="1" si="7"/>
        <v>1</v>
      </c>
      <c r="J27" s="20">
        <f t="shared" ca="1" si="7"/>
        <v>1</v>
      </c>
      <c r="K27" s="20">
        <f t="shared" ca="1" si="7"/>
        <v>1</v>
      </c>
      <c r="M27" s="123">
        <v>1.6</v>
      </c>
      <c r="N27" s="126">
        <v>2.5</v>
      </c>
      <c r="O27" s="123" t="str">
        <f t="shared" si="8"/>
        <v>16025</v>
      </c>
      <c r="P27" s="123">
        <v>5</v>
      </c>
    </row>
    <row r="28" spans="2:16" x14ac:dyDescent="0.55000000000000004">
      <c r="B28" s="123">
        <v>12</v>
      </c>
      <c r="C28" s="176"/>
      <c r="D28" s="191"/>
      <c r="E28" s="191"/>
      <c r="F28" s="102" t="s">
        <v>32</v>
      </c>
      <c r="G28" s="14">
        <f t="shared" ca="1" si="7"/>
        <v>1</v>
      </c>
      <c r="H28" s="14">
        <f t="shared" ca="1" si="7"/>
        <v>1</v>
      </c>
      <c r="I28" s="14">
        <f t="shared" ca="1" si="7"/>
        <v>1</v>
      </c>
      <c r="J28" s="14">
        <f t="shared" ca="1" si="7"/>
        <v>1</v>
      </c>
      <c r="K28" s="14">
        <f t="shared" ca="1" si="7"/>
        <v>1</v>
      </c>
      <c r="M28" s="123">
        <v>1.6</v>
      </c>
      <c r="N28" s="126">
        <v>2</v>
      </c>
      <c r="O28" s="123" t="str">
        <f t="shared" si="8"/>
        <v>16020</v>
      </c>
      <c r="P28" s="123">
        <v>6</v>
      </c>
    </row>
    <row r="29" spans="2:16" x14ac:dyDescent="0.55000000000000004">
      <c r="B29" s="123">
        <v>13</v>
      </c>
      <c r="C29" s="176"/>
      <c r="D29" s="191"/>
      <c r="E29" s="191"/>
      <c r="F29" s="103" t="s">
        <v>33</v>
      </c>
      <c r="G29" s="29">
        <f t="shared" ca="1" si="7"/>
        <v>1</v>
      </c>
      <c r="H29" s="29">
        <f t="shared" ca="1" si="7"/>
        <v>0.81891891891891888</v>
      </c>
      <c r="I29" s="29">
        <f t="shared" ca="1" si="7"/>
        <v>0.83244206773618534</v>
      </c>
      <c r="J29" s="29">
        <f t="shared" ca="1" si="7"/>
        <v>0.82456140350877194</v>
      </c>
      <c r="K29" s="29">
        <f t="shared" ca="1" si="7"/>
        <v>0.97874720357941836</v>
      </c>
      <c r="M29" s="123">
        <v>1.6</v>
      </c>
      <c r="N29" s="126">
        <v>1.5</v>
      </c>
      <c r="O29" s="123" t="str">
        <f t="shared" si="8"/>
        <v>16015</v>
      </c>
      <c r="P29" s="123">
        <v>7</v>
      </c>
    </row>
    <row r="30" spans="2:16" x14ac:dyDescent="0.55000000000000004">
      <c r="B30" s="123">
        <v>14</v>
      </c>
      <c r="C30" s="176"/>
      <c r="D30" s="191"/>
      <c r="E30" s="191" t="s">
        <v>30</v>
      </c>
      <c r="F30" s="101" t="s">
        <v>31</v>
      </c>
      <c r="G30" s="20">
        <f t="shared" ca="1" si="7"/>
        <v>1</v>
      </c>
      <c r="H30" s="20">
        <f t="shared" ca="1" si="7"/>
        <v>0.99932432432432428</v>
      </c>
      <c r="I30" s="20">
        <f t="shared" ca="1" si="7"/>
        <v>0.95610516934046341</v>
      </c>
      <c r="J30" s="20">
        <f t="shared" ca="1" si="7"/>
        <v>0.99912280701754386</v>
      </c>
      <c r="K30" s="20">
        <f t="shared" ca="1" si="7"/>
        <v>1</v>
      </c>
      <c r="M30" s="123">
        <v>1.6</v>
      </c>
      <c r="N30" s="126">
        <v>1</v>
      </c>
      <c r="O30" s="123" t="str">
        <f t="shared" si="8"/>
        <v>16010</v>
      </c>
      <c r="P30" s="123">
        <v>13</v>
      </c>
    </row>
    <row r="31" spans="2:16" x14ac:dyDescent="0.55000000000000004">
      <c r="B31" s="123">
        <v>15</v>
      </c>
      <c r="C31" s="176"/>
      <c r="D31" s="191"/>
      <c r="E31" s="191"/>
      <c r="F31" s="102" t="s">
        <v>32</v>
      </c>
      <c r="G31" s="14">
        <f t="shared" ca="1" si="7"/>
        <v>1</v>
      </c>
      <c r="H31" s="14">
        <f t="shared" ca="1" si="7"/>
        <v>0.97139639639639641</v>
      </c>
      <c r="I31" s="14">
        <f t="shared" ca="1" si="7"/>
        <v>0.70075757575757569</v>
      </c>
      <c r="J31" s="14">
        <f t="shared" ca="1" si="7"/>
        <v>0.97236842105263155</v>
      </c>
      <c r="K31" s="14">
        <f t="shared" ca="1" si="7"/>
        <v>0.99580536912751683</v>
      </c>
      <c r="M31" s="123">
        <v>1.3</v>
      </c>
      <c r="N31" s="126">
        <v>2.5</v>
      </c>
      <c r="O31" s="123" t="str">
        <f t="shared" si="8"/>
        <v>13025</v>
      </c>
      <c r="P31" s="123">
        <v>9</v>
      </c>
    </row>
    <row r="32" spans="2:16" x14ac:dyDescent="0.55000000000000004">
      <c r="B32" s="123">
        <v>16</v>
      </c>
      <c r="C32" s="176"/>
      <c r="D32" s="191"/>
      <c r="E32" s="191"/>
      <c r="F32" s="103" t="s">
        <v>33</v>
      </c>
      <c r="G32" s="29">
        <f t="shared" ca="1" si="7"/>
        <v>1</v>
      </c>
      <c r="H32" s="29">
        <f t="shared" ca="1" si="7"/>
        <v>0.95472972972972969</v>
      </c>
      <c r="I32" s="29">
        <f t="shared" ca="1" si="7"/>
        <v>0.47237076648841358</v>
      </c>
      <c r="J32" s="29">
        <f t="shared" ca="1" si="7"/>
        <v>0.95219298245614037</v>
      </c>
      <c r="K32" s="29">
        <f t="shared" ca="1" si="7"/>
        <v>0.98629753914988816</v>
      </c>
      <c r="M32" s="123">
        <v>1.3</v>
      </c>
      <c r="N32" s="126">
        <v>2</v>
      </c>
      <c r="O32" s="123" t="str">
        <f t="shared" si="8"/>
        <v>13020</v>
      </c>
      <c r="P32" s="123">
        <v>10</v>
      </c>
    </row>
    <row r="33" spans="1:16" hidden="1" x14ac:dyDescent="0.55000000000000004">
      <c r="A33" s="123"/>
      <c r="B33" s="123">
        <v>17</v>
      </c>
      <c r="C33" s="176"/>
      <c r="D33" s="191" t="s">
        <v>4</v>
      </c>
      <c r="E33" s="191" t="s">
        <v>27</v>
      </c>
      <c r="F33" s="101" t="s">
        <v>31</v>
      </c>
      <c r="G33" s="88">
        <f t="shared" ca="1" si="7"/>
        <v>1</v>
      </c>
      <c r="H33" s="88">
        <f t="shared" ca="1" si="7"/>
        <v>0.99459459459459465</v>
      </c>
      <c r="I33" s="88">
        <f t="shared" ca="1" si="7"/>
        <v>0.83065953654188951</v>
      </c>
      <c r="J33" s="88">
        <f t="shared" ca="1" si="7"/>
        <v>0.99122807017543857</v>
      </c>
      <c r="K33" s="88">
        <f t="shared" ca="1" si="7"/>
        <v>0.99552572706935127</v>
      </c>
      <c r="M33" s="123">
        <v>1.3</v>
      </c>
      <c r="N33" s="126">
        <v>1.5</v>
      </c>
      <c r="O33" s="123" t="str">
        <f t="shared" si="8"/>
        <v>13015</v>
      </c>
      <c r="P33" s="123">
        <v>11</v>
      </c>
    </row>
    <row r="34" spans="1:16" hidden="1" x14ac:dyDescent="0.55000000000000004">
      <c r="A34" s="123"/>
      <c r="B34" s="123">
        <v>18</v>
      </c>
      <c r="C34" s="176"/>
      <c r="D34" s="191"/>
      <c r="E34" s="191"/>
      <c r="F34" s="102" t="s">
        <v>32</v>
      </c>
      <c r="G34" s="90">
        <f t="shared" ca="1" si="7"/>
        <v>1</v>
      </c>
      <c r="H34" s="90">
        <f t="shared" ca="1" si="7"/>
        <v>0.60630630630630633</v>
      </c>
      <c r="I34" s="90">
        <f t="shared" ca="1" si="7"/>
        <v>0.40552584670231728</v>
      </c>
      <c r="J34" s="90">
        <f t="shared" ca="1" si="7"/>
        <v>0.60701754385964912</v>
      </c>
      <c r="K34" s="90">
        <f t="shared" ca="1" si="7"/>
        <v>0.68008948545861303</v>
      </c>
      <c r="M34" s="123">
        <v>1.3</v>
      </c>
      <c r="N34" s="126">
        <v>1</v>
      </c>
      <c r="O34" s="123" t="str">
        <f t="shared" si="8"/>
        <v>13010</v>
      </c>
      <c r="P34" s="123">
        <v>14</v>
      </c>
    </row>
    <row r="35" spans="1:16" hidden="1" x14ac:dyDescent="0.55000000000000004">
      <c r="A35" s="123"/>
      <c r="B35" s="123">
        <v>19</v>
      </c>
      <c r="C35" s="176"/>
      <c r="D35" s="191"/>
      <c r="E35" s="191"/>
      <c r="F35" s="103" t="s">
        <v>33</v>
      </c>
      <c r="G35" s="92">
        <f t="shared" ca="1" si="7"/>
        <v>1</v>
      </c>
      <c r="H35" s="92">
        <f t="shared" ca="1" si="7"/>
        <v>0.30270270270270272</v>
      </c>
      <c r="I35" s="92">
        <f t="shared" ca="1" si="7"/>
        <v>0.17736185383244207</v>
      </c>
      <c r="J35" s="92">
        <f t="shared" ca="1" si="7"/>
        <v>0.29736842105263162</v>
      </c>
      <c r="K35" s="92">
        <f t="shared" ca="1" si="7"/>
        <v>0.3378076062639821</v>
      </c>
    </row>
    <row r="36" spans="1:16" hidden="1" x14ac:dyDescent="0.55000000000000004">
      <c r="A36" s="123"/>
      <c r="B36" s="123">
        <v>20</v>
      </c>
      <c r="C36" s="176"/>
      <c r="D36" s="191"/>
      <c r="E36" s="191" t="s">
        <v>28</v>
      </c>
      <c r="F36" s="101" t="s">
        <v>31</v>
      </c>
      <c r="G36" s="88">
        <f t="shared" ca="1" si="7"/>
        <v>1</v>
      </c>
      <c r="H36" s="88">
        <f t="shared" ca="1" si="7"/>
        <v>0.98798798798798804</v>
      </c>
      <c r="I36" s="88">
        <f t="shared" ca="1" si="7"/>
        <v>0.96791443850267378</v>
      </c>
      <c r="J36" s="88">
        <f t="shared" ca="1" si="7"/>
        <v>0.98596491228070171</v>
      </c>
      <c r="K36" s="88">
        <f t="shared" ca="1" si="7"/>
        <v>1</v>
      </c>
    </row>
    <row r="37" spans="1:16" hidden="1" x14ac:dyDescent="0.55000000000000004">
      <c r="A37" s="123"/>
      <c r="B37" s="123">
        <v>21</v>
      </c>
      <c r="C37" s="176"/>
      <c r="D37" s="191"/>
      <c r="E37" s="191"/>
      <c r="F37" s="102" t="s">
        <v>32</v>
      </c>
      <c r="G37" s="90">
        <f t="shared" ca="1" si="7"/>
        <v>1</v>
      </c>
      <c r="H37" s="90">
        <f t="shared" ca="1" si="7"/>
        <v>0.65615615615615619</v>
      </c>
      <c r="I37" s="90">
        <f t="shared" ca="1" si="7"/>
        <v>0.75193107546048721</v>
      </c>
      <c r="J37" s="90">
        <f t="shared" ca="1" si="7"/>
        <v>0.66169590643274856</v>
      </c>
      <c r="K37" s="90">
        <f t="shared" ca="1" si="7"/>
        <v>0.89038031319910516</v>
      </c>
    </row>
    <row r="38" spans="1:16" hidden="1" x14ac:dyDescent="0.55000000000000004">
      <c r="A38" s="123"/>
      <c r="B38" s="123">
        <v>22</v>
      </c>
      <c r="C38" s="176"/>
      <c r="D38" s="191"/>
      <c r="E38" s="191"/>
      <c r="F38" s="103" t="s">
        <v>33</v>
      </c>
      <c r="G38" s="92">
        <f t="shared" ca="1" si="7"/>
        <v>1</v>
      </c>
      <c r="H38" s="92">
        <f t="shared" ca="1" si="7"/>
        <v>0.38708708708708706</v>
      </c>
      <c r="I38" s="92">
        <f t="shared" ca="1" si="7"/>
        <v>0.53357100415923941</v>
      </c>
      <c r="J38" s="92">
        <f t="shared" ca="1" si="7"/>
        <v>0.38567251461988306</v>
      </c>
      <c r="K38" s="92">
        <f t="shared" ca="1" si="7"/>
        <v>0.62900820283370618</v>
      </c>
    </row>
    <row r="39" spans="1:16" hidden="1" x14ac:dyDescent="0.55000000000000004">
      <c r="A39" s="123"/>
      <c r="B39" s="123">
        <v>23</v>
      </c>
      <c r="C39" s="176"/>
      <c r="D39" s="191"/>
      <c r="E39" s="191" t="s">
        <v>29</v>
      </c>
      <c r="F39" s="101" t="s">
        <v>31</v>
      </c>
      <c r="G39" s="88">
        <f t="shared" ca="1" si="7"/>
        <v>1</v>
      </c>
      <c r="H39" s="88">
        <f t="shared" ca="1" si="7"/>
        <v>0.99969969969969974</v>
      </c>
      <c r="I39" s="88">
        <f t="shared" ca="1" si="7"/>
        <v>0.94533571004159245</v>
      </c>
      <c r="J39" s="88">
        <f t="shared" ca="1" si="7"/>
        <v>0.99853801169590639</v>
      </c>
      <c r="K39" s="88">
        <f t="shared" ca="1" si="7"/>
        <v>0.9992542878448919</v>
      </c>
    </row>
    <row r="40" spans="1:16" hidden="1" x14ac:dyDescent="0.55000000000000004">
      <c r="A40" s="123"/>
      <c r="B40" s="123">
        <v>24</v>
      </c>
      <c r="C40" s="176"/>
      <c r="D40" s="191"/>
      <c r="E40" s="191"/>
      <c r="F40" s="102" t="s">
        <v>32</v>
      </c>
      <c r="G40" s="90">
        <f t="shared" ca="1" si="7"/>
        <v>1</v>
      </c>
      <c r="H40" s="90">
        <f t="shared" ca="1" si="7"/>
        <v>0.8531531531531531</v>
      </c>
      <c r="I40" s="90">
        <f t="shared" ca="1" si="7"/>
        <v>0.73945335710041593</v>
      </c>
      <c r="J40" s="90">
        <f t="shared" ca="1" si="7"/>
        <v>0.85233918128654973</v>
      </c>
      <c r="K40" s="90">
        <f t="shared" ca="1" si="7"/>
        <v>0.8963460104399702</v>
      </c>
    </row>
    <row r="41" spans="1:16" hidden="1" x14ac:dyDescent="0.55000000000000004">
      <c r="A41" s="123"/>
      <c r="B41" s="123">
        <v>25</v>
      </c>
      <c r="C41" s="176"/>
      <c r="D41" s="191"/>
      <c r="E41" s="191"/>
      <c r="F41" s="103" t="s">
        <v>33</v>
      </c>
      <c r="G41" s="92">
        <f t="shared" ca="1" si="7"/>
        <v>1</v>
      </c>
      <c r="H41" s="92">
        <f t="shared" ca="1" si="7"/>
        <v>0.49849849849849848</v>
      </c>
      <c r="I41" s="92">
        <f t="shared" ca="1" si="7"/>
        <v>0.44860368389780159</v>
      </c>
      <c r="J41" s="92">
        <f t="shared" ca="1" si="7"/>
        <v>0.50175438596491229</v>
      </c>
      <c r="K41" s="92">
        <f t="shared" ca="1" si="7"/>
        <v>0.64168530947054436</v>
      </c>
    </row>
    <row r="42" spans="1:16" hidden="1" x14ac:dyDescent="0.55000000000000004">
      <c r="A42" s="123"/>
      <c r="B42" s="123">
        <v>26</v>
      </c>
      <c r="C42" s="176"/>
      <c r="D42" s="191"/>
      <c r="E42" s="191" t="s">
        <v>30</v>
      </c>
      <c r="F42" s="101" t="s">
        <v>31</v>
      </c>
      <c r="G42" s="88">
        <f t="shared" ca="1" si="7"/>
        <v>1</v>
      </c>
      <c r="H42" s="88">
        <f t="shared" ca="1" si="7"/>
        <v>0.99774774774774777</v>
      </c>
      <c r="I42" s="88">
        <f t="shared" ca="1" si="7"/>
        <v>0.96301247771836007</v>
      </c>
      <c r="J42" s="88">
        <f t="shared" ca="1" si="7"/>
        <v>0.99912280701754386</v>
      </c>
      <c r="K42" s="88">
        <f t="shared" ca="1" si="7"/>
        <v>1</v>
      </c>
    </row>
    <row r="43" spans="1:16" hidden="1" x14ac:dyDescent="0.55000000000000004">
      <c r="A43" s="123"/>
      <c r="B43" s="123">
        <v>27</v>
      </c>
      <c r="C43" s="176"/>
      <c r="D43" s="191"/>
      <c r="E43" s="191"/>
      <c r="F43" s="102" t="s">
        <v>32</v>
      </c>
      <c r="G43" s="90">
        <f t="shared" ca="1" si="7"/>
        <v>1</v>
      </c>
      <c r="H43" s="90">
        <f t="shared" ca="1" si="7"/>
        <v>0.7315315315315315</v>
      </c>
      <c r="I43" s="90">
        <f t="shared" ca="1" si="7"/>
        <v>0.76270053475935828</v>
      </c>
      <c r="J43" s="90">
        <f t="shared" ca="1" si="7"/>
        <v>0.73925438596491233</v>
      </c>
      <c r="K43" s="90">
        <f t="shared" ca="1" si="7"/>
        <v>0.90520134228187921</v>
      </c>
    </row>
    <row r="44" spans="1:16" hidden="1" x14ac:dyDescent="0.55000000000000004">
      <c r="A44" s="123"/>
      <c r="B44" s="123">
        <v>28</v>
      </c>
      <c r="C44" s="176"/>
      <c r="D44" s="191"/>
      <c r="E44" s="191"/>
      <c r="F44" s="103" t="s">
        <v>33</v>
      </c>
      <c r="G44" s="92">
        <f t="shared" ca="1" si="7"/>
        <v>1</v>
      </c>
      <c r="H44" s="92">
        <f t="shared" ca="1" si="7"/>
        <v>0.42837837837837833</v>
      </c>
      <c r="I44" s="92">
        <f t="shared" ca="1" si="7"/>
        <v>0.54790552584670227</v>
      </c>
      <c r="J44" s="92">
        <f t="shared" ca="1" si="7"/>
        <v>0.43048245614035086</v>
      </c>
      <c r="K44" s="92">
        <f t="shared" ca="1" si="7"/>
        <v>0.6319910514541387</v>
      </c>
    </row>
    <row r="45" spans="1:16" x14ac:dyDescent="0.55000000000000004">
      <c r="B45" s="123">
        <v>29</v>
      </c>
      <c r="C45" s="176"/>
      <c r="D45" s="187" t="s">
        <v>48</v>
      </c>
      <c r="E45" s="188"/>
      <c r="F45" s="101" t="s">
        <v>24</v>
      </c>
      <c r="G45" s="25">
        <f t="shared" ca="1" si="7"/>
        <v>10403.218799999999</v>
      </c>
      <c r="H45" s="25">
        <f t="shared" ca="1" si="7"/>
        <v>14173.6896</v>
      </c>
      <c r="I45" s="25">
        <f t="shared" ca="1" si="7"/>
        <v>9346.5504000000001</v>
      </c>
      <c r="J45" s="25">
        <f t="shared" ca="1" si="7"/>
        <v>14569.8552</v>
      </c>
      <c r="K45" s="25">
        <f t="shared" ca="1" si="7"/>
        <v>6693.7536</v>
      </c>
    </row>
    <row r="46" spans="1:16" x14ac:dyDescent="0.55000000000000004">
      <c r="B46" s="123">
        <v>30</v>
      </c>
      <c r="C46" s="177"/>
      <c r="D46" s="189"/>
      <c r="E46" s="190"/>
      <c r="F46" s="103" t="s">
        <v>25</v>
      </c>
      <c r="G46" s="27">
        <f t="shared" ca="1" si="7"/>
        <v>86.64294828016989</v>
      </c>
      <c r="H46" s="27">
        <f t="shared" ca="1" si="7"/>
        <v>118.04522028816524</v>
      </c>
      <c r="I46" s="27">
        <f t="shared" ca="1" si="7"/>
        <v>77.842511868076954</v>
      </c>
      <c r="J46" s="27">
        <f t="shared" ca="1" si="7"/>
        <v>121.34467560589657</v>
      </c>
      <c r="K46" s="27">
        <f t="shared" ca="1" si="7"/>
        <v>55.748759890064136</v>
      </c>
    </row>
    <row r="48" spans="1:16" s="123" customFormat="1" hidden="1" x14ac:dyDescent="0.55000000000000004">
      <c r="G48" s="124" t="str">
        <f>"冷房"&amp;G51&amp;"_"&amp;G11</f>
        <v>冷房６地域_代表地点</v>
      </c>
      <c r="H48" s="124" t="str">
        <f t="shared" ref="H48:K48" si="9">"冷房"&amp;H51&amp;"_"&amp;H11</f>
        <v>冷房６地域_日本海側</v>
      </c>
      <c r="I48" s="124" t="str">
        <f t="shared" si="9"/>
        <v>冷房５地域_代表地点</v>
      </c>
      <c r="J48" s="124" t="str">
        <f t="shared" si="9"/>
        <v>冷房５地域_日本海側</v>
      </c>
      <c r="K48" s="124" t="str">
        <f t="shared" si="9"/>
        <v>冷房７地域_代表地点</v>
      </c>
    </row>
    <row r="49" spans="2:20" s="123" customFormat="1" hidden="1" x14ac:dyDescent="0.55000000000000004">
      <c r="G49" s="124" t="str">
        <f>G53*100&amp;G54*10</f>
        <v>1307</v>
      </c>
      <c r="H49" s="124" t="str">
        <f t="shared" ref="H49:K49" si="10">H53*100&amp;H54*10</f>
        <v>1307</v>
      </c>
      <c r="I49" s="124" t="str">
        <f t="shared" si="10"/>
        <v>13010</v>
      </c>
      <c r="J49" s="124" t="str">
        <f t="shared" si="10"/>
        <v>1307</v>
      </c>
      <c r="K49" s="124" t="str">
        <f t="shared" si="10"/>
        <v>1607</v>
      </c>
    </row>
    <row r="50" spans="2:20" s="123" customFormat="1" hidden="1" x14ac:dyDescent="0.55000000000000004">
      <c r="G50" s="124" t="str">
        <f>VLOOKUP(G$49,$O$61:$P$72,2,FALSE)&amp;"-"&amp;VLOOKUP(G$52,$M$56:$N$59,2,FALSE)</f>
        <v>14-3</v>
      </c>
      <c r="H50" s="124" t="str">
        <f t="shared" ref="H50:K50" si="11">VLOOKUP(H$49,$O$61:$P$72,2,FALSE)&amp;"-"&amp;VLOOKUP(H$52,$M$56:$N$59,2,FALSE)</f>
        <v>14-3</v>
      </c>
      <c r="I50" s="124" t="str">
        <f t="shared" si="11"/>
        <v>11-1</v>
      </c>
      <c r="J50" s="124" t="str">
        <f t="shared" si="11"/>
        <v>14-1</v>
      </c>
      <c r="K50" s="124" t="str">
        <f t="shared" si="11"/>
        <v>20-3</v>
      </c>
    </row>
    <row r="51" spans="2:20" s="123" customFormat="1" hidden="1" x14ac:dyDescent="0.55000000000000004">
      <c r="F51" s="123" t="s">
        <v>152</v>
      </c>
      <c r="G51" s="124" t="str">
        <f>G10</f>
        <v>６地域</v>
      </c>
      <c r="H51" s="124" t="str">
        <f t="shared" ref="H51:K51" si="12">H10</f>
        <v>６地域</v>
      </c>
      <c r="I51" s="124" t="str">
        <f t="shared" si="12"/>
        <v>５地域</v>
      </c>
      <c r="J51" s="124" t="str">
        <f t="shared" si="12"/>
        <v>５地域</v>
      </c>
      <c r="K51" s="124" t="str">
        <f t="shared" si="12"/>
        <v>７地域</v>
      </c>
      <c r="M51" s="123" t="s">
        <v>65</v>
      </c>
      <c r="N51" s="123" t="s">
        <v>67</v>
      </c>
      <c r="O51" s="123" t="s">
        <v>69</v>
      </c>
      <c r="P51" s="123" t="s">
        <v>71</v>
      </c>
      <c r="Q51" s="123" t="s">
        <v>73</v>
      </c>
      <c r="R51" s="123" t="s">
        <v>75</v>
      </c>
      <c r="S51" s="123" t="s">
        <v>77</v>
      </c>
      <c r="T51" s="123" t="s">
        <v>79</v>
      </c>
    </row>
    <row r="52" spans="2:20" s="123" customFormat="1" hidden="1" x14ac:dyDescent="0.55000000000000004">
      <c r="F52" s="123" t="s">
        <v>160</v>
      </c>
      <c r="G52" s="124" t="str">
        <f>G13</f>
        <v>居室間歇A</v>
      </c>
      <c r="H52" s="124" t="str">
        <f t="shared" ref="H52:K52" si="13">H13</f>
        <v>居室間歇A</v>
      </c>
      <c r="I52" s="124" t="str">
        <f t="shared" si="13"/>
        <v>居室間歇B</v>
      </c>
      <c r="J52" s="124" t="str">
        <f t="shared" si="13"/>
        <v>居室間歇B</v>
      </c>
      <c r="K52" s="124" t="str">
        <f t="shared" si="13"/>
        <v>居室間歇A</v>
      </c>
      <c r="M52" s="123" t="s">
        <v>153</v>
      </c>
      <c r="N52" s="123" t="s">
        <v>155</v>
      </c>
      <c r="O52" s="123" t="s">
        <v>158</v>
      </c>
      <c r="P52" s="123" t="s">
        <v>156</v>
      </c>
    </row>
    <row r="53" spans="2:20" s="123" customFormat="1" hidden="1" x14ac:dyDescent="0.55000000000000004">
      <c r="F53" s="123" t="s">
        <v>56</v>
      </c>
      <c r="G53" s="124">
        <f>G14</f>
        <v>1.3</v>
      </c>
      <c r="H53" s="124">
        <f t="shared" ref="H53:K53" si="14">H14</f>
        <v>1.3</v>
      </c>
      <c r="I53" s="124">
        <f t="shared" si="14"/>
        <v>1.3</v>
      </c>
      <c r="J53" s="124">
        <f t="shared" si="14"/>
        <v>1.3</v>
      </c>
      <c r="K53" s="124">
        <f t="shared" si="14"/>
        <v>1.6</v>
      </c>
      <c r="M53" s="123">
        <v>1.9</v>
      </c>
      <c r="N53" s="123">
        <v>1.6</v>
      </c>
      <c r="O53" s="123">
        <v>1.3</v>
      </c>
    </row>
    <row r="54" spans="2:20" s="123" customFormat="1" hidden="1" x14ac:dyDescent="0.55000000000000004">
      <c r="F54" s="123" t="s">
        <v>57</v>
      </c>
      <c r="G54" s="125">
        <f>G16</f>
        <v>0.7</v>
      </c>
      <c r="H54" s="125">
        <f t="shared" ref="H54:K54" si="15">H16</f>
        <v>0.7</v>
      </c>
      <c r="I54" s="125">
        <f t="shared" si="15"/>
        <v>1</v>
      </c>
      <c r="J54" s="125">
        <f t="shared" si="15"/>
        <v>0.7</v>
      </c>
      <c r="K54" s="125">
        <f t="shared" si="15"/>
        <v>0.7</v>
      </c>
      <c r="M54" s="126">
        <v>2</v>
      </c>
      <c r="N54" s="126">
        <v>1.5</v>
      </c>
      <c r="O54" s="126">
        <v>1</v>
      </c>
      <c r="P54" s="126">
        <v>0.7</v>
      </c>
    </row>
    <row r="55" spans="2:20" x14ac:dyDescent="0.55000000000000004">
      <c r="H55" s="1"/>
      <c r="I55" s="1"/>
      <c r="J55" s="1"/>
      <c r="K55" s="1"/>
    </row>
    <row r="56" spans="2:20" x14ac:dyDescent="0.55000000000000004">
      <c r="C56" s="178" t="s">
        <v>6</v>
      </c>
      <c r="D56" s="187" t="s">
        <v>23</v>
      </c>
      <c r="E56" s="188"/>
      <c r="F56" s="184" t="s">
        <v>51</v>
      </c>
      <c r="G56" s="137" t="str">
        <f>G52</f>
        <v>居室間歇A</v>
      </c>
      <c r="H56" s="137" t="str">
        <f t="shared" ref="H56:K56" si="16">H52</f>
        <v>居室間歇A</v>
      </c>
      <c r="I56" s="137" t="str">
        <f t="shared" si="16"/>
        <v>居室間歇B</v>
      </c>
      <c r="J56" s="137" t="str">
        <f t="shared" si="16"/>
        <v>居室間歇B</v>
      </c>
      <c r="K56" s="137" t="str">
        <f t="shared" si="16"/>
        <v>居室間歇A</v>
      </c>
      <c r="M56" s="123" t="str">
        <f>M52</f>
        <v>全館連続</v>
      </c>
      <c r="N56" s="127">
        <v>2</v>
      </c>
    </row>
    <row r="57" spans="2:20" x14ac:dyDescent="0.55000000000000004">
      <c r="B57" s="123">
        <v>3</v>
      </c>
      <c r="C57" s="179"/>
      <c r="D57" s="192"/>
      <c r="E57" s="193"/>
      <c r="F57" s="185"/>
      <c r="G57" s="137" t="str">
        <f>"Q"&amp;G53</f>
        <v>Q1.3</v>
      </c>
      <c r="H57" s="137" t="str">
        <f t="shared" ref="H57:K57" si="17">"Q"&amp;H53</f>
        <v>Q1.3</v>
      </c>
      <c r="I57" s="137" t="str">
        <f t="shared" si="17"/>
        <v>Q1.3</v>
      </c>
      <c r="J57" s="137" t="str">
        <f t="shared" si="17"/>
        <v>Q1.3</v>
      </c>
      <c r="K57" s="137" t="str">
        <f t="shared" si="17"/>
        <v>Q1.6</v>
      </c>
      <c r="M57" s="123" t="str">
        <f>N52</f>
        <v>居室間歇A</v>
      </c>
      <c r="N57" s="127">
        <v>3</v>
      </c>
    </row>
    <row r="58" spans="2:20" x14ac:dyDescent="0.55000000000000004">
      <c r="B58" s="123">
        <v>4</v>
      </c>
      <c r="C58" s="179"/>
      <c r="D58" s="189"/>
      <c r="E58" s="190"/>
      <c r="F58" s="186"/>
      <c r="G58" s="137" t="str">
        <f t="shared" ref="G58:K78" ca="1" si="18">HLOOKUP(G$50,INDIRECT(G$48),$B58,FALSE)</f>
        <v>ηAC0.7</v>
      </c>
      <c r="H58" s="137" t="str">
        <f t="shared" ca="1" si="18"/>
        <v>ηAC0.7</v>
      </c>
      <c r="I58" s="137" t="str">
        <f t="shared" ca="1" si="18"/>
        <v>ηAC1.0</v>
      </c>
      <c r="J58" s="137" t="str">
        <f t="shared" ca="1" si="18"/>
        <v>ηAC0.7</v>
      </c>
      <c r="K58" s="137" t="str">
        <f t="shared" ca="1" si="18"/>
        <v>ηAC0.7</v>
      </c>
      <c r="M58" s="123" t="str">
        <f>O52</f>
        <v>居室間歇B</v>
      </c>
      <c r="N58" s="127">
        <v>1</v>
      </c>
    </row>
    <row r="59" spans="2:20" x14ac:dyDescent="0.55000000000000004">
      <c r="B59" s="123">
        <v>5</v>
      </c>
      <c r="C59" s="179"/>
      <c r="D59" s="184" t="s">
        <v>5</v>
      </c>
      <c r="E59" s="181" t="s">
        <v>3</v>
      </c>
      <c r="F59" s="101" t="s">
        <v>34</v>
      </c>
      <c r="G59" s="36">
        <f t="shared" ca="1" si="18"/>
        <v>1</v>
      </c>
      <c r="H59" s="36">
        <f t="shared" ca="1" si="18"/>
        <v>1</v>
      </c>
      <c r="I59" s="36">
        <f t="shared" ca="1" si="18"/>
        <v>1</v>
      </c>
      <c r="J59" s="36">
        <f t="shared" ca="1" si="18"/>
        <v>1</v>
      </c>
      <c r="K59" s="36">
        <f t="shared" ca="1" si="18"/>
        <v>1</v>
      </c>
      <c r="M59" s="123" t="str">
        <f>P52</f>
        <v>自然室温</v>
      </c>
      <c r="N59" s="127">
        <v>4</v>
      </c>
    </row>
    <row r="60" spans="2:20" x14ac:dyDescent="0.55000000000000004">
      <c r="B60" s="123">
        <v>6</v>
      </c>
      <c r="C60" s="179"/>
      <c r="D60" s="185"/>
      <c r="E60" s="182"/>
      <c r="F60" s="102" t="s">
        <v>45</v>
      </c>
      <c r="G60" s="34">
        <f t="shared" ca="1" si="18"/>
        <v>1</v>
      </c>
      <c r="H60" s="34">
        <f t="shared" ca="1" si="18"/>
        <v>1</v>
      </c>
      <c r="I60" s="34">
        <f t="shared" ca="1" si="18"/>
        <v>0.99792038027332142</v>
      </c>
      <c r="J60" s="34">
        <f t="shared" ca="1" si="18"/>
        <v>1</v>
      </c>
      <c r="K60" s="34">
        <f t="shared" ca="1" si="18"/>
        <v>1</v>
      </c>
    </row>
    <row r="61" spans="2:20" x14ac:dyDescent="0.55000000000000004">
      <c r="B61" s="123">
        <v>7</v>
      </c>
      <c r="C61" s="179"/>
      <c r="D61" s="185"/>
      <c r="E61" s="183"/>
      <c r="F61" s="103" t="s">
        <v>36</v>
      </c>
      <c r="G61" s="38">
        <f t="shared" ca="1" si="18"/>
        <v>0.99797979797979797</v>
      </c>
      <c r="H61" s="38">
        <f t="shared" ca="1" si="18"/>
        <v>0.99969969969969974</v>
      </c>
      <c r="I61" s="38">
        <f t="shared" ca="1" si="18"/>
        <v>0.96405228758169936</v>
      </c>
      <c r="J61" s="38">
        <f t="shared" ca="1" si="18"/>
        <v>0.97748538011695907</v>
      </c>
      <c r="K61" s="38">
        <f t="shared" ca="1" si="18"/>
        <v>0.99776286353467558</v>
      </c>
      <c r="M61" s="123">
        <v>1.9</v>
      </c>
      <c r="N61" s="126">
        <v>2</v>
      </c>
      <c r="O61" s="123" t="str">
        <f>M61*100&amp;N61*10</f>
        <v>19020</v>
      </c>
      <c r="P61" s="123">
        <v>1</v>
      </c>
    </row>
    <row r="62" spans="2:20" x14ac:dyDescent="0.55000000000000004">
      <c r="B62" s="123">
        <v>8</v>
      </c>
      <c r="C62" s="179"/>
      <c r="D62" s="185"/>
      <c r="E62" s="181" t="s">
        <v>2</v>
      </c>
      <c r="F62" s="101" t="s">
        <v>34</v>
      </c>
      <c r="G62" s="36">
        <f t="shared" ca="1" si="18"/>
        <v>1</v>
      </c>
      <c r="H62" s="36">
        <f t="shared" ca="1" si="18"/>
        <v>1</v>
      </c>
      <c r="I62" s="36">
        <f t="shared" ca="1" si="18"/>
        <v>1</v>
      </c>
      <c r="J62" s="36">
        <f t="shared" ca="1" si="18"/>
        <v>1</v>
      </c>
      <c r="K62" s="36">
        <f t="shared" ca="1" si="18"/>
        <v>1</v>
      </c>
      <c r="M62" s="123">
        <v>1.9</v>
      </c>
      <c r="N62" s="126">
        <v>1.5</v>
      </c>
      <c r="O62" s="123" t="str">
        <f t="shared" ref="O62:O72" si="19">M62*100&amp;N62*10</f>
        <v>19015</v>
      </c>
      <c r="P62" s="123">
        <v>2</v>
      </c>
    </row>
    <row r="63" spans="2:20" x14ac:dyDescent="0.55000000000000004">
      <c r="B63" s="123">
        <v>9</v>
      </c>
      <c r="C63" s="179"/>
      <c r="D63" s="185"/>
      <c r="E63" s="182"/>
      <c r="F63" s="102" t="s">
        <v>35</v>
      </c>
      <c r="G63" s="34">
        <f t="shared" ca="1" si="18"/>
        <v>1</v>
      </c>
      <c r="H63" s="34">
        <f t="shared" ca="1" si="18"/>
        <v>1</v>
      </c>
      <c r="I63" s="34">
        <f t="shared" ca="1" si="18"/>
        <v>1</v>
      </c>
      <c r="J63" s="34">
        <f t="shared" ca="1" si="18"/>
        <v>1</v>
      </c>
      <c r="K63" s="34">
        <f t="shared" ca="1" si="18"/>
        <v>1</v>
      </c>
      <c r="M63" s="123">
        <v>1.9</v>
      </c>
      <c r="N63" s="126">
        <v>1</v>
      </c>
      <c r="O63" s="123" t="str">
        <f t="shared" si="19"/>
        <v>19010</v>
      </c>
      <c r="P63" s="123">
        <v>3</v>
      </c>
    </row>
    <row r="64" spans="2:20" x14ac:dyDescent="0.55000000000000004">
      <c r="B64" s="123">
        <v>10</v>
      </c>
      <c r="C64" s="179"/>
      <c r="D64" s="185"/>
      <c r="E64" s="183"/>
      <c r="F64" s="103" t="s">
        <v>36</v>
      </c>
      <c r="G64" s="38">
        <f t="shared" ca="1" si="18"/>
        <v>0.9363636363636364</v>
      </c>
      <c r="H64" s="38">
        <f t="shared" ca="1" si="18"/>
        <v>0.96756756756756757</v>
      </c>
      <c r="I64" s="38">
        <f t="shared" ca="1" si="18"/>
        <v>1</v>
      </c>
      <c r="J64" s="38">
        <f t="shared" ca="1" si="18"/>
        <v>1</v>
      </c>
      <c r="K64" s="38">
        <f t="shared" ca="1" si="18"/>
        <v>0.93847874720357938</v>
      </c>
      <c r="M64" s="123">
        <v>1.9</v>
      </c>
      <c r="N64" s="126">
        <v>0.7</v>
      </c>
      <c r="O64" s="123" t="str">
        <f t="shared" si="19"/>
        <v>1907</v>
      </c>
      <c r="P64" s="123">
        <v>19</v>
      </c>
    </row>
    <row r="65" spans="1:16" x14ac:dyDescent="0.55000000000000004">
      <c r="B65" s="123">
        <v>11</v>
      </c>
      <c r="C65" s="179"/>
      <c r="D65" s="185"/>
      <c r="E65" s="181" t="s">
        <v>1</v>
      </c>
      <c r="F65" s="101" t="s">
        <v>34</v>
      </c>
      <c r="G65" s="36">
        <f t="shared" ca="1" si="18"/>
        <v>1</v>
      </c>
      <c r="H65" s="36">
        <f t="shared" ca="1" si="18"/>
        <v>1</v>
      </c>
      <c r="I65" s="36">
        <f t="shared" ca="1" si="18"/>
        <v>1</v>
      </c>
      <c r="J65" s="36">
        <f t="shared" ca="1" si="18"/>
        <v>1</v>
      </c>
      <c r="K65" s="36">
        <f t="shared" ca="1" si="18"/>
        <v>1</v>
      </c>
      <c r="M65" s="123">
        <v>1.6</v>
      </c>
      <c r="N65" s="126">
        <v>2</v>
      </c>
      <c r="O65" s="123" t="str">
        <f t="shared" si="19"/>
        <v>16020</v>
      </c>
      <c r="P65" s="123">
        <v>5</v>
      </c>
    </row>
    <row r="66" spans="1:16" x14ac:dyDescent="0.55000000000000004">
      <c r="B66" s="123">
        <v>12</v>
      </c>
      <c r="C66" s="179"/>
      <c r="D66" s="185"/>
      <c r="E66" s="182"/>
      <c r="F66" s="102" t="s">
        <v>35</v>
      </c>
      <c r="G66" s="34">
        <f t="shared" ca="1" si="18"/>
        <v>0.97979797979797978</v>
      </c>
      <c r="H66" s="34">
        <f t="shared" ca="1" si="18"/>
        <v>0.99256756756756759</v>
      </c>
      <c r="I66" s="34">
        <f t="shared" ca="1" si="18"/>
        <v>0.97081105169340465</v>
      </c>
      <c r="J66" s="34">
        <f t="shared" ca="1" si="18"/>
        <v>0.99057017543859649</v>
      </c>
      <c r="K66" s="34">
        <f t="shared" ca="1" si="18"/>
        <v>0.98965324384787468</v>
      </c>
      <c r="M66" s="123">
        <v>1.6</v>
      </c>
      <c r="N66" s="126">
        <v>1.5</v>
      </c>
      <c r="O66" s="123" t="str">
        <f t="shared" si="19"/>
        <v>16015</v>
      </c>
      <c r="P66" s="123">
        <v>6</v>
      </c>
    </row>
    <row r="67" spans="1:16" x14ac:dyDescent="0.55000000000000004">
      <c r="B67" s="123">
        <v>13</v>
      </c>
      <c r="C67" s="179"/>
      <c r="D67" s="186"/>
      <c r="E67" s="194"/>
      <c r="F67" s="103" t="s">
        <v>36</v>
      </c>
      <c r="G67" s="40">
        <f t="shared" ca="1" si="18"/>
        <v>0.95505050505050504</v>
      </c>
      <c r="H67" s="40">
        <f t="shared" ca="1" si="18"/>
        <v>0.97207207207207202</v>
      </c>
      <c r="I67" s="40">
        <f t="shared" ca="1" si="18"/>
        <v>0.91755793226381466</v>
      </c>
      <c r="J67" s="40">
        <f t="shared" ca="1" si="18"/>
        <v>0.93947368421052635</v>
      </c>
      <c r="K67" s="40">
        <f t="shared" ca="1" si="18"/>
        <v>0.95413870246085009</v>
      </c>
      <c r="M67" s="123">
        <v>1.6</v>
      </c>
      <c r="N67" s="126">
        <v>1</v>
      </c>
      <c r="O67" s="123" t="str">
        <f t="shared" si="19"/>
        <v>16010</v>
      </c>
      <c r="P67" s="123">
        <v>7</v>
      </c>
    </row>
    <row r="68" spans="1:16" hidden="1" x14ac:dyDescent="0.55000000000000004">
      <c r="A68" s="123"/>
      <c r="B68" s="123">
        <v>14</v>
      </c>
      <c r="C68" s="179"/>
      <c r="D68" s="184" t="s">
        <v>4</v>
      </c>
      <c r="E68" s="181" t="s">
        <v>3</v>
      </c>
      <c r="F68" s="101" t="s">
        <v>34</v>
      </c>
      <c r="G68" s="88">
        <f t="shared" ca="1" si="18"/>
        <v>1</v>
      </c>
      <c r="H68" s="88">
        <f t="shared" ca="1" si="18"/>
        <v>1</v>
      </c>
      <c r="I68" s="88">
        <f t="shared" ca="1" si="18"/>
        <v>1</v>
      </c>
      <c r="J68" s="88">
        <f t="shared" ca="1" si="18"/>
        <v>1</v>
      </c>
      <c r="K68" s="88">
        <f t="shared" ca="1" si="18"/>
        <v>1</v>
      </c>
      <c r="M68" s="123">
        <v>1.6</v>
      </c>
      <c r="N68" s="126">
        <v>0.7</v>
      </c>
      <c r="O68" s="123" t="str">
        <f t="shared" si="19"/>
        <v>1607</v>
      </c>
      <c r="P68" s="123">
        <v>20</v>
      </c>
    </row>
    <row r="69" spans="1:16" hidden="1" x14ac:dyDescent="0.55000000000000004">
      <c r="A69" s="123"/>
      <c r="B69" s="123">
        <v>15</v>
      </c>
      <c r="C69" s="179"/>
      <c r="D69" s="185"/>
      <c r="E69" s="182"/>
      <c r="F69" s="102" t="s">
        <v>35</v>
      </c>
      <c r="G69" s="90">
        <f t="shared" ca="1" si="18"/>
        <v>1</v>
      </c>
      <c r="H69" s="90">
        <f t="shared" ca="1" si="18"/>
        <v>1</v>
      </c>
      <c r="I69" s="90">
        <f t="shared" ca="1" si="18"/>
        <v>1</v>
      </c>
      <c r="J69" s="90">
        <f t="shared" ca="1" si="18"/>
        <v>1</v>
      </c>
      <c r="K69" s="90">
        <f t="shared" ca="1" si="18"/>
        <v>1</v>
      </c>
      <c r="M69" s="123">
        <v>1.3</v>
      </c>
      <c r="N69" s="126">
        <v>2</v>
      </c>
      <c r="O69" s="123" t="str">
        <f t="shared" si="19"/>
        <v>13020</v>
      </c>
      <c r="P69" s="123">
        <v>8</v>
      </c>
    </row>
    <row r="70" spans="1:16" hidden="1" x14ac:dyDescent="0.55000000000000004">
      <c r="A70" s="123"/>
      <c r="B70" s="123">
        <v>16</v>
      </c>
      <c r="C70" s="179"/>
      <c r="D70" s="185"/>
      <c r="E70" s="183"/>
      <c r="F70" s="103" t="s">
        <v>36</v>
      </c>
      <c r="G70" s="92">
        <f t="shared" ca="1" si="18"/>
        <v>0.97878787878787876</v>
      </c>
      <c r="H70" s="92">
        <f t="shared" ca="1" si="18"/>
        <v>0.99639639639639643</v>
      </c>
      <c r="I70" s="92">
        <f t="shared" ca="1" si="18"/>
        <v>0.98306595365418892</v>
      </c>
      <c r="J70" s="92">
        <f t="shared" ca="1" si="18"/>
        <v>0.98157894736842111</v>
      </c>
      <c r="K70" s="92">
        <f t="shared" ca="1" si="18"/>
        <v>0.97874720357941836</v>
      </c>
      <c r="M70" s="123">
        <v>1.3</v>
      </c>
      <c r="N70" s="126">
        <v>1.5</v>
      </c>
      <c r="O70" s="123" t="str">
        <f t="shared" si="19"/>
        <v>13015</v>
      </c>
      <c r="P70" s="123">
        <v>10</v>
      </c>
    </row>
    <row r="71" spans="1:16" hidden="1" x14ac:dyDescent="0.55000000000000004">
      <c r="A71" s="123"/>
      <c r="B71" s="123">
        <v>17</v>
      </c>
      <c r="C71" s="179"/>
      <c r="D71" s="185"/>
      <c r="E71" s="181" t="s">
        <v>2</v>
      </c>
      <c r="F71" s="101" t="s">
        <v>34</v>
      </c>
      <c r="G71" s="88">
        <f t="shared" ca="1" si="18"/>
        <v>1</v>
      </c>
      <c r="H71" s="88">
        <f t="shared" ca="1" si="18"/>
        <v>1</v>
      </c>
      <c r="I71" s="88">
        <f t="shared" ca="1" si="18"/>
        <v>1</v>
      </c>
      <c r="J71" s="88">
        <f t="shared" ca="1" si="18"/>
        <v>1</v>
      </c>
      <c r="K71" s="88">
        <f t="shared" ca="1" si="18"/>
        <v>1</v>
      </c>
      <c r="M71" s="123">
        <v>1.3</v>
      </c>
      <c r="N71" s="126">
        <v>1</v>
      </c>
      <c r="O71" s="123" t="str">
        <f t="shared" si="19"/>
        <v>13010</v>
      </c>
      <c r="P71" s="123">
        <v>11</v>
      </c>
    </row>
    <row r="72" spans="1:16" hidden="1" x14ac:dyDescent="0.55000000000000004">
      <c r="A72" s="123"/>
      <c r="B72" s="123">
        <v>18</v>
      </c>
      <c r="C72" s="179"/>
      <c r="D72" s="185"/>
      <c r="E72" s="182"/>
      <c r="F72" s="102" t="s">
        <v>35</v>
      </c>
      <c r="G72" s="90">
        <f t="shared" ca="1" si="18"/>
        <v>0.8801346801346801</v>
      </c>
      <c r="H72" s="90">
        <f t="shared" ca="1" si="18"/>
        <v>0.95615615615615612</v>
      </c>
      <c r="I72" s="90">
        <f t="shared" ca="1" si="18"/>
        <v>0.93523469994058228</v>
      </c>
      <c r="J72" s="90">
        <f t="shared" ca="1" si="18"/>
        <v>0.9692982456140351</v>
      </c>
      <c r="K72" s="90">
        <f t="shared" ca="1" si="18"/>
        <v>0.91498881431767343</v>
      </c>
      <c r="M72" s="123">
        <v>1.3</v>
      </c>
      <c r="N72" s="126">
        <v>0.7</v>
      </c>
      <c r="O72" s="123" t="str">
        <f t="shared" si="19"/>
        <v>1307</v>
      </c>
      <c r="P72" s="123">
        <v>14</v>
      </c>
    </row>
    <row r="73" spans="1:16" hidden="1" x14ac:dyDescent="0.55000000000000004">
      <c r="A73" s="123"/>
      <c r="B73" s="123">
        <v>19</v>
      </c>
      <c r="C73" s="179"/>
      <c r="D73" s="185"/>
      <c r="E73" s="183"/>
      <c r="F73" s="103" t="s">
        <v>36</v>
      </c>
      <c r="G73" s="92">
        <f t="shared" ca="1" si="18"/>
        <v>0.58181818181818179</v>
      </c>
      <c r="H73" s="92">
        <f t="shared" ca="1" si="18"/>
        <v>0.76876876876876876</v>
      </c>
      <c r="I73" s="92">
        <f t="shared" ca="1" si="18"/>
        <v>0.76856803327391565</v>
      </c>
      <c r="J73" s="92">
        <f t="shared" ca="1" si="18"/>
        <v>0.83684210526315783</v>
      </c>
      <c r="K73" s="92">
        <f t="shared" ca="1" si="18"/>
        <v>0.5883668903803132</v>
      </c>
    </row>
    <row r="74" spans="1:16" hidden="1" x14ac:dyDescent="0.55000000000000004">
      <c r="A74" s="123"/>
      <c r="B74" s="123">
        <v>20</v>
      </c>
      <c r="C74" s="179"/>
      <c r="D74" s="185"/>
      <c r="E74" s="181" t="s">
        <v>1</v>
      </c>
      <c r="F74" s="101" t="s">
        <v>34</v>
      </c>
      <c r="G74" s="88">
        <f t="shared" ca="1" si="18"/>
        <v>1</v>
      </c>
      <c r="H74" s="88">
        <f t="shared" ca="1" si="18"/>
        <v>1</v>
      </c>
      <c r="I74" s="88">
        <f t="shared" ca="1" si="18"/>
        <v>0.99955436720142599</v>
      </c>
      <c r="J74" s="88">
        <f t="shared" ca="1" si="18"/>
        <v>1</v>
      </c>
      <c r="K74" s="88">
        <f t="shared" ca="1" si="18"/>
        <v>1</v>
      </c>
    </row>
    <row r="75" spans="1:16" hidden="1" x14ac:dyDescent="0.55000000000000004">
      <c r="A75" s="123"/>
      <c r="B75" s="123">
        <v>21</v>
      </c>
      <c r="C75" s="179"/>
      <c r="D75" s="185"/>
      <c r="E75" s="182"/>
      <c r="F75" s="102" t="s">
        <v>35</v>
      </c>
      <c r="G75" s="90">
        <f t="shared" ca="1" si="18"/>
        <v>0.90707070707070703</v>
      </c>
      <c r="H75" s="90">
        <f t="shared" ca="1" si="18"/>
        <v>0.9621621621621621</v>
      </c>
      <c r="I75" s="90">
        <f t="shared" ca="1" si="18"/>
        <v>0.94095365418894827</v>
      </c>
      <c r="J75" s="90">
        <f t="shared" ca="1" si="18"/>
        <v>0.97390350877192977</v>
      </c>
      <c r="K75" s="90">
        <f t="shared" ca="1" si="18"/>
        <v>0.95218120805369133</v>
      </c>
    </row>
    <row r="76" spans="1:16" hidden="1" x14ac:dyDescent="0.55000000000000004">
      <c r="A76" s="123"/>
      <c r="B76" s="123">
        <v>22</v>
      </c>
      <c r="C76" s="179"/>
      <c r="D76" s="186"/>
      <c r="E76" s="183"/>
      <c r="F76" s="103" t="s">
        <v>36</v>
      </c>
      <c r="G76" s="92">
        <f t="shared" ca="1" si="18"/>
        <v>0.63358585858585859</v>
      </c>
      <c r="H76" s="92">
        <f t="shared" ca="1" si="18"/>
        <v>0.80427927927927922</v>
      </c>
      <c r="I76" s="92">
        <f t="shared" ca="1" si="18"/>
        <v>0.79745989304812837</v>
      </c>
      <c r="J76" s="92">
        <f t="shared" ca="1" si="18"/>
        <v>0.8576754385964912</v>
      </c>
      <c r="K76" s="92">
        <f t="shared" ca="1" si="18"/>
        <v>0.65380313199105144</v>
      </c>
    </row>
    <row r="77" spans="1:16" x14ac:dyDescent="0.55000000000000004">
      <c r="B77" s="123">
        <v>23</v>
      </c>
      <c r="C77" s="179"/>
      <c r="D77" s="187" t="s">
        <v>0</v>
      </c>
      <c r="E77" s="188"/>
      <c r="F77" s="101" t="s">
        <v>24</v>
      </c>
      <c r="G77" s="25">
        <f t="shared" ca="1" si="18"/>
        <v>10332.558000000001</v>
      </c>
      <c r="H77" s="25">
        <f t="shared" ca="1" si="18"/>
        <v>6987.8123999999998</v>
      </c>
      <c r="I77" s="25">
        <f t="shared" ca="1" si="18"/>
        <v>7688.0844000000006</v>
      </c>
      <c r="J77" s="25">
        <f t="shared" ca="1" si="18"/>
        <v>6105.4415999999992</v>
      </c>
      <c r="K77" s="25">
        <f t="shared" ca="1" si="18"/>
        <v>11153.07</v>
      </c>
    </row>
    <row r="78" spans="1:16" x14ac:dyDescent="0.55000000000000004">
      <c r="B78" s="123">
        <v>24</v>
      </c>
      <c r="C78" s="180"/>
      <c r="D78" s="189"/>
      <c r="E78" s="190"/>
      <c r="F78" s="103" t="s">
        <v>25</v>
      </c>
      <c r="G78" s="27">
        <f t="shared" ca="1" si="18"/>
        <v>86.054451569917561</v>
      </c>
      <c r="H78" s="27">
        <f t="shared" ca="1" si="18"/>
        <v>58.197821270925296</v>
      </c>
      <c r="I78" s="27">
        <f t="shared" ca="1" si="18"/>
        <v>64.030019155492639</v>
      </c>
      <c r="J78" s="27">
        <f t="shared" ca="1" si="18"/>
        <v>50.849018072790869</v>
      </c>
      <c r="K78" s="27">
        <f t="shared" ca="1" si="18"/>
        <v>92.888065295244445</v>
      </c>
    </row>
    <row r="79" spans="1:16" x14ac:dyDescent="0.55000000000000004">
      <c r="G79"/>
    </row>
    <row r="80" spans="1:16" x14ac:dyDescent="0.55000000000000004">
      <c r="C80" s="191" t="s">
        <v>159</v>
      </c>
      <c r="D80" s="191"/>
      <c r="E80" s="191"/>
      <c r="F80" s="104" t="s">
        <v>24</v>
      </c>
      <c r="G80" s="136">
        <f ca="1">G45+G77</f>
        <v>20735.7768</v>
      </c>
      <c r="H80" s="136">
        <f ca="1">H45+H77</f>
        <v>21161.502</v>
      </c>
      <c r="I80" s="136">
        <f t="shared" ref="I80:K80" ca="1" si="20">I45+I77</f>
        <v>17034.6348</v>
      </c>
      <c r="J80" s="136">
        <f t="shared" ca="1" si="20"/>
        <v>20675.2968</v>
      </c>
      <c r="K80" s="136">
        <f t="shared" ca="1" si="20"/>
        <v>17846.8236</v>
      </c>
    </row>
    <row r="81" spans="3:11" x14ac:dyDescent="0.55000000000000004">
      <c r="C81" s="191"/>
      <c r="D81" s="191"/>
      <c r="E81" s="191"/>
      <c r="F81" s="104" t="s">
        <v>25</v>
      </c>
      <c r="G81" s="136">
        <f ca="1">G46+G78</f>
        <v>172.69739985008744</v>
      </c>
      <c r="H81" s="136">
        <f t="shared" ref="H81:K81" ca="1" si="21">H46+H78</f>
        <v>176.24304155909053</v>
      </c>
      <c r="I81" s="136">
        <f t="shared" ca="1" si="21"/>
        <v>141.87253102356959</v>
      </c>
      <c r="J81" s="136">
        <f t="shared" ca="1" si="21"/>
        <v>172.19369367868745</v>
      </c>
      <c r="K81" s="136">
        <f t="shared" ca="1" si="21"/>
        <v>148.63682518530857</v>
      </c>
    </row>
    <row r="82" spans="3:11" x14ac:dyDescent="0.55000000000000004">
      <c r="G82"/>
    </row>
    <row r="83" spans="3:11" x14ac:dyDescent="0.55000000000000004">
      <c r="G83"/>
    </row>
    <row r="84" spans="3:11" x14ac:dyDescent="0.55000000000000004">
      <c r="G84"/>
    </row>
    <row r="85" spans="3:11" x14ac:dyDescent="0.55000000000000004">
      <c r="G85"/>
    </row>
    <row r="86" spans="3:11" x14ac:dyDescent="0.55000000000000004">
      <c r="G86"/>
    </row>
  </sheetData>
  <sheetProtection algorithmName="SHA-512" hashValue="ZHYVsvdju/FA6k+xStvJbfQBmDsKCvltVmv/23rEKs3LDlwUtqiQ141YmUoH0vdh57L4JHArS1kHHjmbH9cc/A==" saltValue="iipJnZ9vmcYbY6S2tufkOA==" spinCount="100000" sheet="1" objects="1" scenarios="1"/>
  <mergeCells count="30">
    <mergeCell ref="D10:F11"/>
    <mergeCell ref="E39:E41"/>
    <mergeCell ref="E42:E44"/>
    <mergeCell ref="D18:E20"/>
    <mergeCell ref="F18:F20"/>
    <mergeCell ref="C80:E81"/>
    <mergeCell ref="D45:E46"/>
    <mergeCell ref="D56:E58"/>
    <mergeCell ref="F56:F58"/>
    <mergeCell ref="E59:E61"/>
    <mergeCell ref="E62:E64"/>
    <mergeCell ref="E65:E67"/>
    <mergeCell ref="E68:E70"/>
    <mergeCell ref="D59:D67"/>
    <mergeCell ref="C10:C16"/>
    <mergeCell ref="C9:F9"/>
    <mergeCell ref="C18:C46"/>
    <mergeCell ref="C56:C78"/>
    <mergeCell ref="E71:E73"/>
    <mergeCell ref="E74:E76"/>
    <mergeCell ref="D68:D76"/>
    <mergeCell ref="D77:E78"/>
    <mergeCell ref="D21:D32"/>
    <mergeCell ref="E21:E23"/>
    <mergeCell ref="E24:E26"/>
    <mergeCell ref="E27:E29"/>
    <mergeCell ref="E30:E32"/>
    <mergeCell ref="D33:D44"/>
    <mergeCell ref="E33:E35"/>
    <mergeCell ref="E36:E38"/>
  </mergeCells>
  <phoneticPr fontId="4"/>
  <conditionalFormatting sqref="G18:K44">
    <cfRule type="cellIs" dxfId="42" priority="20" operator="lessThan">
      <formula>0.8</formula>
    </cfRule>
  </conditionalFormatting>
  <conditionalFormatting sqref="G46:K46">
    <cfRule type="cellIs" dxfId="41" priority="19" operator="greaterThan">
      <formula>180</formula>
    </cfRule>
  </conditionalFormatting>
  <conditionalFormatting sqref="G18:K18">
    <cfRule type="cellIs" dxfId="40" priority="15" operator="equal">
      <formula>$P$12</formula>
    </cfRule>
    <cfRule type="cellIs" dxfId="39" priority="16" operator="equal">
      <formula>$O$12</formula>
    </cfRule>
    <cfRule type="cellIs" dxfId="38" priority="17" operator="equal">
      <formula>$N$12</formula>
    </cfRule>
    <cfRule type="cellIs" dxfId="37" priority="18" operator="equal">
      <formula>$M$12</formula>
    </cfRule>
  </conditionalFormatting>
  <conditionalFormatting sqref="G56:K56">
    <cfRule type="cellIs" dxfId="36" priority="14" operator="lessThan">
      <formula>0.8</formula>
    </cfRule>
  </conditionalFormatting>
  <conditionalFormatting sqref="G56:K56">
    <cfRule type="cellIs" dxfId="35" priority="9" operator="equal">
      <formula>$P$12</formula>
    </cfRule>
    <cfRule type="cellIs" dxfId="34" priority="10" operator="equal">
      <formula>$O$12</formula>
    </cfRule>
    <cfRule type="cellIs" dxfId="33" priority="11" operator="equal">
      <formula>$N$12</formula>
    </cfRule>
    <cfRule type="cellIs" dxfId="32" priority="12" operator="equal">
      <formula>$M$12</formula>
    </cfRule>
  </conditionalFormatting>
  <conditionalFormatting sqref="G58:K58">
    <cfRule type="cellIs" dxfId="31" priority="8" operator="lessThan">
      <formula>0.8</formula>
    </cfRule>
  </conditionalFormatting>
  <conditionalFormatting sqref="G57:K57">
    <cfRule type="cellIs" dxfId="30" priority="7" operator="lessThan">
      <formula>0.8</formula>
    </cfRule>
  </conditionalFormatting>
  <conditionalFormatting sqref="G59:K76">
    <cfRule type="cellIs" dxfId="29" priority="2" operator="lessThan">
      <formula>0.8</formula>
    </cfRule>
  </conditionalFormatting>
  <conditionalFormatting sqref="G78:K78">
    <cfRule type="cellIs" dxfId="28" priority="1" operator="greaterThan">
      <formula>180</formula>
    </cfRule>
  </conditionalFormatting>
  <dataValidations count="7">
    <dataValidation type="list" allowBlank="1" showInputMessage="1" showErrorMessage="1" sqref="G12:K12" xr:uid="{32CA78F4-3AA7-40AD-9C03-295861D644EE}">
      <formula1>$M$12:$P$12</formula1>
    </dataValidation>
    <dataValidation type="list" allowBlank="1" showInputMessage="1" showErrorMessage="1" sqref="G14:K14" xr:uid="{01FE498F-6152-4188-8C87-DF3A6BD0EC0F}">
      <formula1>$M$14:$O$14</formula1>
    </dataValidation>
    <dataValidation type="list" allowBlank="1" showInputMessage="1" showErrorMessage="1" sqref="G15:K15" xr:uid="{7F6B4524-125C-45D5-A2A4-33051BBDDBA4}">
      <formula1>$M$15:$P$15</formula1>
    </dataValidation>
    <dataValidation type="list" allowBlank="1" showInputMessage="1" showErrorMessage="1" sqref="G10:K10" xr:uid="{CBA5CD78-783C-4C08-B6EB-6F3566092B16}">
      <formula1>$M$10:$T$10</formula1>
    </dataValidation>
    <dataValidation type="list" allowBlank="1" showInputMessage="1" showErrorMessage="1" sqref="G16:K16" xr:uid="{F585E0E0-93F6-4DFF-93C8-3C18EF94585A}">
      <formula1>$M$54:$P$54</formula1>
    </dataValidation>
    <dataValidation type="list" allowBlank="1" showInputMessage="1" showErrorMessage="1" sqref="G13:K13" xr:uid="{037DCC64-8C23-4005-8BB4-FFB31A46122A}">
      <formula1>$M$13:$P$13</formula1>
    </dataValidation>
    <dataValidation type="list" allowBlank="1" showInputMessage="1" showErrorMessage="1" sqref="G11:K11" xr:uid="{E7C6F7A9-6BCA-400F-9C15-29C4AFE93936}">
      <formula1>IF(OR(G$10=$Q$10,G$10=$R$10),$M$11:$N$11,$M$11)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27C49-6BF3-46D6-9426-3F767D532361}">
  <sheetPr codeName="Sheet9">
    <tabColor theme="7" tint="0.79998168889431442"/>
  </sheetPr>
  <dimension ref="B1:CE58"/>
  <sheetViews>
    <sheetView topLeftCell="B1" zoomScale="80" zoomScaleNormal="80" workbookViewId="0">
      <pane xSplit="4" topLeftCell="F1" activePane="topRight" state="frozenSplit"/>
      <selection activeCell="AG78" sqref="AG78"/>
      <selection pane="topRight" activeCell="G12" sqref="G12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53" width="8.83203125" customWidth="1"/>
    <col min="54" max="54" width="8.83203125" style="87" customWidth="1"/>
    <col min="55" max="62" width="8.83203125" customWidth="1"/>
    <col min="63" max="63" width="8.83203125" style="87" customWidth="1"/>
    <col min="64" max="67" width="8.83203125" hidden="1" customWidth="1"/>
    <col min="68" max="68" width="8.83203125" style="87" hidden="1" customWidth="1"/>
    <col min="69" max="72" width="8.83203125" hidden="1" customWidth="1"/>
    <col min="73" max="73" width="8.83203125" style="87" hidden="1" customWidth="1"/>
    <col min="74" max="77" width="8.83203125" hidden="1" customWidth="1"/>
    <col min="78" max="78" width="8.83203125" style="87" hidden="1" customWidth="1"/>
    <col min="79" max="83" width="8.83203125" hidden="1" customWidth="1"/>
  </cols>
  <sheetData>
    <row r="1" spans="2:83" ht="18.5" thickBot="1" x14ac:dyDescent="0.6"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2:83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  <c r="BL2" s="155" t="s">
        <v>136</v>
      </c>
      <c r="BM2" s="155" t="s">
        <v>137</v>
      </c>
      <c r="BN2" s="155" t="s">
        <v>135</v>
      </c>
      <c r="BO2" s="155" t="s">
        <v>138</v>
      </c>
      <c r="BQ2" s="155" t="s">
        <v>139</v>
      </c>
      <c r="BR2" s="155" t="s">
        <v>140</v>
      </c>
      <c r="BS2" s="155" t="s">
        <v>141</v>
      </c>
      <c r="BT2" s="155" t="s">
        <v>142</v>
      </c>
    </row>
    <row r="3" spans="2:83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  <c r="BL3" s="79" t="s">
        <v>19</v>
      </c>
      <c r="BM3" s="80" t="s">
        <v>49</v>
      </c>
      <c r="BN3" s="83" t="s">
        <v>50</v>
      </c>
      <c r="BO3" s="81" t="s">
        <v>18</v>
      </c>
      <c r="BQ3" s="79" t="s">
        <v>19</v>
      </c>
      <c r="BR3" s="80" t="s">
        <v>49</v>
      </c>
      <c r="BS3" s="83" t="s">
        <v>50</v>
      </c>
      <c r="BT3" s="81" t="s">
        <v>18</v>
      </c>
    </row>
    <row r="4" spans="2:83" x14ac:dyDescent="0.55000000000000004">
      <c r="B4" s="176"/>
      <c r="C4" s="192"/>
      <c r="D4" s="193"/>
      <c r="E4" s="185"/>
      <c r="F4" s="164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  <c r="BL4" s="164" t="s">
        <v>14</v>
      </c>
      <c r="BM4" s="195"/>
      <c r="BN4" s="195"/>
      <c r="BO4" s="165"/>
      <c r="BQ4" s="82" t="s">
        <v>15</v>
      </c>
      <c r="BR4" s="82" t="s">
        <v>15</v>
      </c>
      <c r="BS4" s="82" t="s">
        <v>15</v>
      </c>
      <c r="BT4" s="82" t="s">
        <v>15</v>
      </c>
    </row>
    <row r="5" spans="2:83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  <c r="BL5" s="4" t="s">
        <v>38</v>
      </c>
      <c r="BM5" s="4" t="s">
        <v>38</v>
      </c>
      <c r="BN5" s="4" t="s">
        <v>38</v>
      </c>
      <c r="BO5" s="4" t="s">
        <v>38</v>
      </c>
      <c r="BQ5" s="4" t="s">
        <v>42</v>
      </c>
      <c r="BR5" s="4" t="s">
        <v>42</v>
      </c>
      <c r="BS5" s="4" t="s">
        <v>42</v>
      </c>
      <c r="BT5" s="4" t="s">
        <v>42</v>
      </c>
    </row>
    <row r="6" spans="2:83" x14ac:dyDescent="0.55000000000000004">
      <c r="B6" s="176"/>
      <c r="C6" s="191" t="s">
        <v>5</v>
      </c>
      <c r="D6" s="191" t="s">
        <v>27</v>
      </c>
      <c r="E6" s="84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0.95908699397071495</v>
      </c>
      <c r="S6" s="21">
        <v>0.95908699397071495</v>
      </c>
      <c r="T6" s="20">
        <v>0.9599483204134367</v>
      </c>
      <c r="U6" s="20">
        <v>0.96016365202411713</v>
      </c>
      <c r="V6" s="20">
        <v>0.96124031007751942</v>
      </c>
      <c r="W6" s="20">
        <v>0.96124031007751942</v>
      </c>
      <c r="X6" s="20">
        <v>0.96124031007751942</v>
      </c>
      <c r="Y6" s="20">
        <v>0.96188630490956073</v>
      </c>
      <c r="Z6" s="20">
        <v>0.96554694229112836</v>
      </c>
      <c r="AA6" s="20">
        <v>0.96640826873385011</v>
      </c>
      <c r="AB6" s="20">
        <v>0.9674849267872524</v>
      </c>
      <c r="AC6" s="20">
        <v>0.96791559000861327</v>
      </c>
      <c r="AD6" s="20">
        <v>0.87510766580534027</v>
      </c>
      <c r="AE6" s="21">
        <v>0.88113695090439281</v>
      </c>
      <c r="AF6" s="20">
        <v>0.88759689922480622</v>
      </c>
      <c r="AG6" s="20">
        <v>0.89513350559862193</v>
      </c>
      <c r="AH6" s="20">
        <v>0.88953488372093026</v>
      </c>
      <c r="AI6" s="20">
        <v>0.89599483204134367</v>
      </c>
      <c r="AJ6" s="20">
        <v>0.90051679586563305</v>
      </c>
      <c r="AK6" s="20">
        <v>0.90460809646856155</v>
      </c>
      <c r="AL6" s="20">
        <v>0.90611541774332471</v>
      </c>
      <c r="AM6" s="20">
        <v>0.91063738156761409</v>
      </c>
      <c r="AN6" s="20">
        <v>0.91451335055986216</v>
      </c>
      <c r="AO6" s="20">
        <v>0.91666666666666663</v>
      </c>
      <c r="AP6" s="20">
        <v>0.16602067183462532</v>
      </c>
      <c r="AQ6" s="21">
        <v>0.18173987941429803</v>
      </c>
      <c r="AR6" s="20">
        <v>0.19939707149009478</v>
      </c>
      <c r="AS6" s="20">
        <v>0.26098191214470279</v>
      </c>
      <c r="AT6" s="20">
        <v>0.17937123169681313</v>
      </c>
      <c r="AU6" s="20">
        <v>0.20219638242894056</v>
      </c>
      <c r="AV6" s="20">
        <v>0.24203273040482343</v>
      </c>
      <c r="AW6" s="20">
        <v>0.29414298018949181</v>
      </c>
      <c r="AX6" s="20">
        <v>0.19918173987941434</v>
      </c>
      <c r="AY6" s="20">
        <v>0.24375538329026702</v>
      </c>
      <c r="AZ6" s="20">
        <v>0.30727820844099918</v>
      </c>
      <c r="BA6" s="20">
        <v>0.35120585701981055</v>
      </c>
      <c r="BC6" s="68">
        <f t="shared" ref="BC6:BC31" si="0">L6</f>
        <v>1</v>
      </c>
      <c r="BD6" s="20">
        <f t="shared" ref="BD6:BD31" si="1">X6</f>
        <v>0.96124031007751942</v>
      </c>
      <c r="BE6" s="20">
        <f t="shared" ref="BE6:BE31" si="2">AJ6</f>
        <v>0.90051679586563305</v>
      </c>
      <c r="BF6" s="69">
        <f t="shared" ref="BF6:BF31" si="3">AV6</f>
        <v>0.24203273040482343</v>
      </c>
      <c r="BG6" s="68">
        <v>1</v>
      </c>
      <c r="BH6" s="20">
        <v>0.85933462532299743</v>
      </c>
      <c r="BI6" s="20">
        <v>0.74596253229974163</v>
      </c>
      <c r="BJ6" s="69">
        <v>0.23142764857881137</v>
      </c>
      <c r="BL6" s="20">
        <v>1</v>
      </c>
      <c r="BM6" s="20">
        <v>0.95434969853574503</v>
      </c>
      <c r="BN6" s="20">
        <v>0.86477174849267868</v>
      </c>
      <c r="BO6" s="20">
        <v>0.23944875107665808</v>
      </c>
      <c r="BQ6" s="20">
        <v>1</v>
      </c>
      <c r="BR6" s="22">
        <v>0.96856158484065458</v>
      </c>
      <c r="BS6" s="23">
        <v>0.9188199827734711</v>
      </c>
      <c r="BT6" s="24">
        <v>0.39190353143841516</v>
      </c>
    </row>
    <row r="7" spans="2:83" x14ac:dyDescent="0.55000000000000004">
      <c r="B7" s="176"/>
      <c r="C7" s="191"/>
      <c r="D7" s="191"/>
      <c r="E7" s="85" t="s">
        <v>32</v>
      </c>
      <c r="F7" s="14">
        <v>1</v>
      </c>
      <c r="G7" s="15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0.94724375538329031</v>
      </c>
      <c r="S7" s="15">
        <v>0.94745908699397074</v>
      </c>
      <c r="T7" s="14">
        <v>0.94788975021533162</v>
      </c>
      <c r="U7" s="14">
        <v>0.94875107665805336</v>
      </c>
      <c r="V7" s="14">
        <v>0.94767441860465118</v>
      </c>
      <c r="W7" s="14">
        <v>0.94832041343669249</v>
      </c>
      <c r="X7" s="14">
        <v>0.94896640826873391</v>
      </c>
      <c r="Y7" s="14">
        <v>0.95090439276485783</v>
      </c>
      <c r="Z7" s="14">
        <v>0.95025839793281652</v>
      </c>
      <c r="AA7" s="14">
        <v>0.95155038759689925</v>
      </c>
      <c r="AB7" s="14">
        <v>0.95219638242894056</v>
      </c>
      <c r="AC7" s="14">
        <v>0.95370370370370372</v>
      </c>
      <c r="AD7" s="14">
        <v>0.78660637381567611</v>
      </c>
      <c r="AE7" s="15">
        <v>0.7911283376399656</v>
      </c>
      <c r="AF7" s="14">
        <v>0.80189491817398795</v>
      </c>
      <c r="AG7" s="14">
        <v>0.8161068044788975</v>
      </c>
      <c r="AH7" s="14">
        <v>0.80038759689922478</v>
      </c>
      <c r="AI7" s="14">
        <v>0.81093884582256681</v>
      </c>
      <c r="AJ7" s="14">
        <v>0.82084409991386731</v>
      </c>
      <c r="AK7" s="14">
        <v>0.83161068044788977</v>
      </c>
      <c r="AL7" s="14">
        <v>0.82105943152454786</v>
      </c>
      <c r="AM7" s="14">
        <v>0.83247200689061152</v>
      </c>
      <c r="AN7" s="14">
        <v>0.85055986218776913</v>
      </c>
      <c r="AO7" s="14">
        <v>0.85701981050818254</v>
      </c>
      <c r="AP7" s="14">
        <v>8.936261843238591E-2</v>
      </c>
      <c r="AQ7" s="15">
        <v>0.10852713178294571</v>
      </c>
      <c r="AR7" s="14">
        <v>0.13479758828596033</v>
      </c>
      <c r="AS7" s="14">
        <v>0.16903531438415165</v>
      </c>
      <c r="AT7" s="14">
        <v>0.10378983634797589</v>
      </c>
      <c r="AU7" s="14">
        <v>0.13479758828596033</v>
      </c>
      <c r="AV7" s="14">
        <v>0.15891472868217049</v>
      </c>
      <c r="AW7" s="14">
        <v>0.18755383290267014</v>
      </c>
      <c r="AX7" s="14">
        <v>0.12532299741602071</v>
      </c>
      <c r="AY7" s="14">
        <v>0.15568475452196384</v>
      </c>
      <c r="AZ7" s="14">
        <v>0.19616709732988802</v>
      </c>
      <c r="BA7" s="14">
        <v>0.23600344530577089</v>
      </c>
      <c r="BC7" s="70">
        <f t="shared" si="0"/>
        <v>1</v>
      </c>
      <c r="BD7" s="14">
        <f t="shared" si="1"/>
        <v>0.94896640826873391</v>
      </c>
      <c r="BE7" s="14">
        <f t="shared" si="2"/>
        <v>0.82084409991386731</v>
      </c>
      <c r="BF7" s="71">
        <f t="shared" si="3"/>
        <v>0.15891472868217049</v>
      </c>
      <c r="BG7" s="70">
        <v>1</v>
      </c>
      <c r="BH7" s="14">
        <v>0.78552971576227393</v>
      </c>
      <c r="BI7" s="14">
        <v>0.6361434108527132</v>
      </c>
      <c r="BJ7" s="71">
        <v>0.14357235142118863</v>
      </c>
      <c r="BL7" s="14">
        <v>1</v>
      </c>
      <c r="BM7" s="14">
        <v>0.94681309216192933</v>
      </c>
      <c r="BN7" s="14">
        <v>0.79500430663221366</v>
      </c>
      <c r="BO7" s="14">
        <v>0.15826873385012918</v>
      </c>
      <c r="BQ7" s="14">
        <v>1</v>
      </c>
      <c r="BR7" s="16">
        <v>0.95413436692506459</v>
      </c>
      <c r="BS7" s="18">
        <v>0.86326442721791563</v>
      </c>
      <c r="BT7" s="19">
        <v>0.26916451335055991</v>
      </c>
    </row>
    <row r="8" spans="2:83" x14ac:dyDescent="0.55000000000000004">
      <c r="B8" s="176"/>
      <c r="C8" s="191"/>
      <c r="D8" s="191"/>
      <c r="E8" s="86" t="s">
        <v>33</v>
      </c>
      <c r="F8" s="29">
        <v>1</v>
      </c>
      <c r="G8" s="30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0.94487510766580529</v>
      </c>
      <c r="S8" s="30">
        <v>0.94509043927648584</v>
      </c>
      <c r="T8" s="29">
        <v>0.94509043927648584</v>
      </c>
      <c r="U8" s="29">
        <v>0.94573643410852715</v>
      </c>
      <c r="V8" s="29">
        <v>0.94509043927648584</v>
      </c>
      <c r="W8" s="29">
        <v>0.94509043927648584</v>
      </c>
      <c r="X8" s="29">
        <v>0.94573643410852715</v>
      </c>
      <c r="Y8" s="29">
        <v>0.94702842377260987</v>
      </c>
      <c r="Z8" s="29">
        <v>0.94552110249784671</v>
      </c>
      <c r="AA8" s="29">
        <v>0.94681309216192933</v>
      </c>
      <c r="AB8" s="29">
        <v>0.94810508182601205</v>
      </c>
      <c r="AC8" s="29">
        <v>0.94853574504737292</v>
      </c>
      <c r="AD8" s="29">
        <v>0.7441860465116279</v>
      </c>
      <c r="AE8" s="30">
        <v>0.74849267872523684</v>
      </c>
      <c r="AF8" s="29">
        <v>0.75387596899224807</v>
      </c>
      <c r="AG8" s="29">
        <v>0.76614987080103358</v>
      </c>
      <c r="AH8" s="29">
        <v>0.74913867355727826</v>
      </c>
      <c r="AI8" s="29">
        <v>0.7558139534883721</v>
      </c>
      <c r="AJ8" s="29">
        <v>0.76464254952627042</v>
      </c>
      <c r="AK8" s="29">
        <v>0.77713178294573648</v>
      </c>
      <c r="AL8" s="29">
        <v>0.75559862187769167</v>
      </c>
      <c r="AM8" s="29">
        <v>0.76658053402239446</v>
      </c>
      <c r="AN8" s="29">
        <v>0.7859603789836348</v>
      </c>
      <c r="AO8" s="29">
        <v>0.79780361757105944</v>
      </c>
      <c r="AP8" s="29">
        <v>4.52196382428941E-2</v>
      </c>
      <c r="AQ8" s="30">
        <v>6.1369509043927684E-2</v>
      </c>
      <c r="AR8" s="29">
        <v>8.440999138673555E-2</v>
      </c>
      <c r="AS8" s="29">
        <v>0.12618432385874245</v>
      </c>
      <c r="AT8" s="29">
        <v>5.7493540051679615E-2</v>
      </c>
      <c r="AU8" s="29">
        <v>8.3979328165374678E-2</v>
      </c>
      <c r="AV8" s="29">
        <v>0.11326442721791563</v>
      </c>
      <c r="AW8" s="29">
        <v>0.14534883720930236</v>
      </c>
      <c r="AX8" s="29">
        <v>7.9672695951765737E-2</v>
      </c>
      <c r="AY8" s="29">
        <v>0.10658914728682167</v>
      </c>
      <c r="AZ8" s="29">
        <v>0.15094745908699392</v>
      </c>
      <c r="BA8" s="29">
        <v>0.18066322136089574</v>
      </c>
      <c r="BC8" s="72">
        <f t="shared" si="0"/>
        <v>1</v>
      </c>
      <c r="BD8" s="29">
        <f t="shared" si="1"/>
        <v>0.94573643410852715</v>
      </c>
      <c r="BE8" s="29">
        <f t="shared" si="2"/>
        <v>0.76464254952627042</v>
      </c>
      <c r="BF8" s="73">
        <f t="shared" si="3"/>
        <v>0.11326442721791563</v>
      </c>
      <c r="BG8" s="72">
        <v>1</v>
      </c>
      <c r="BH8" s="29">
        <v>0.75968992248062017</v>
      </c>
      <c r="BI8" s="29">
        <v>0.58268733850129206</v>
      </c>
      <c r="BJ8" s="73">
        <v>9.9967700258397962E-2</v>
      </c>
      <c r="BL8" s="29">
        <v>1</v>
      </c>
      <c r="BM8" s="29">
        <v>0.94487510766580529</v>
      </c>
      <c r="BN8" s="29">
        <v>0.75882859603789843</v>
      </c>
      <c r="BO8" s="29">
        <v>0.11498708010335912</v>
      </c>
      <c r="BQ8" s="29">
        <v>1</v>
      </c>
      <c r="BR8" s="31">
        <v>0.94939707149009478</v>
      </c>
      <c r="BS8" s="32">
        <v>0.80770887166236005</v>
      </c>
      <c r="BT8" s="33">
        <v>0.20693367786391037</v>
      </c>
    </row>
    <row r="9" spans="2:83" x14ac:dyDescent="0.55000000000000004">
      <c r="B9" s="176"/>
      <c r="C9" s="191"/>
      <c r="D9" s="191" t="s">
        <v>28</v>
      </c>
      <c r="E9" s="84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0.90374677002583981</v>
      </c>
      <c r="S9" s="21">
        <v>0.90633074935400515</v>
      </c>
      <c r="T9" s="20">
        <v>0.90697674418604657</v>
      </c>
      <c r="U9" s="20">
        <v>0.91020671834625322</v>
      </c>
      <c r="V9" s="20">
        <v>0.92118863049095612</v>
      </c>
      <c r="W9" s="20">
        <v>0.92312661498708015</v>
      </c>
      <c r="X9" s="20">
        <v>0.92377260981912146</v>
      </c>
      <c r="Y9" s="20">
        <v>0.92441860465116277</v>
      </c>
      <c r="Z9" s="20">
        <v>0.94444444444444442</v>
      </c>
      <c r="AA9" s="20">
        <v>0.94767441860465118</v>
      </c>
      <c r="AB9" s="20">
        <v>0.94767441860465118</v>
      </c>
      <c r="AC9" s="20">
        <v>0.95025839793281652</v>
      </c>
      <c r="AD9" s="20">
        <v>0.54715762273901802</v>
      </c>
      <c r="AE9" s="21">
        <v>0.54780361757105944</v>
      </c>
      <c r="AF9" s="20">
        <v>0.55038759689922478</v>
      </c>
      <c r="AG9" s="20">
        <v>0.55555555555555558</v>
      </c>
      <c r="AH9" s="20">
        <v>0.60981912144702843</v>
      </c>
      <c r="AI9" s="20">
        <v>0.6136950904392765</v>
      </c>
      <c r="AJ9" s="20">
        <v>0.61692506459948326</v>
      </c>
      <c r="AK9" s="20">
        <v>0.62080103359173133</v>
      </c>
      <c r="AL9" s="20">
        <v>0.69056847545219635</v>
      </c>
      <c r="AM9" s="20">
        <v>0.69509043927648584</v>
      </c>
      <c r="AN9" s="20">
        <v>0.70090439276485794</v>
      </c>
      <c r="AO9" s="20">
        <v>0.70801033591731266</v>
      </c>
      <c r="AP9" s="20">
        <v>0.13372093023255816</v>
      </c>
      <c r="AQ9" s="21">
        <v>0.14405684754521964</v>
      </c>
      <c r="AR9" s="20">
        <v>0.1647286821705426</v>
      </c>
      <c r="AS9" s="20">
        <v>0.1873385012919897</v>
      </c>
      <c r="AT9" s="20">
        <v>0.16149870801033595</v>
      </c>
      <c r="AU9" s="20">
        <v>0.1815245478036176</v>
      </c>
      <c r="AV9" s="20">
        <v>0.19638242894056845</v>
      </c>
      <c r="AW9" s="20">
        <v>0.20930232558139539</v>
      </c>
      <c r="AX9" s="20">
        <v>0.19444444444444442</v>
      </c>
      <c r="AY9" s="20">
        <v>0.20801033591731266</v>
      </c>
      <c r="AZ9" s="20">
        <v>0.23772609819121449</v>
      </c>
      <c r="BA9" s="20">
        <v>0.26550387596899228</v>
      </c>
      <c r="BC9" s="68">
        <f t="shared" si="0"/>
        <v>1</v>
      </c>
      <c r="BD9" s="20">
        <f t="shared" si="1"/>
        <v>0.92377260981912146</v>
      </c>
      <c r="BE9" s="20">
        <f t="shared" si="2"/>
        <v>0.61692506459948326</v>
      </c>
      <c r="BF9" s="69">
        <f t="shared" si="3"/>
        <v>0.19638242894056845</v>
      </c>
      <c r="BG9" s="68">
        <v>1</v>
      </c>
      <c r="BH9" s="20">
        <v>0.69105297157622747</v>
      </c>
      <c r="BI9" s="20">
        <v>0.57218992248062017</v>
      </c>
      <c r="BJ9" s="69">
        <v>0.21834625322997414</v>
      </c>
      <c r="BL9" s="20">
        <v>1</v>
      </c>
      <c r="BM9" s="20">
        <v>0.88953488372093026</v>
      </c>
      <c r="BN9" s="20">
        <v>0.45607235142118863</v>
      </c>
      <c r="BO9" s="20">
        <v>0.15180878552971577</v>
      </c>
      <c r="BQ9" s="20">
        <v>1</v>
      </c>
      <c r="BR9" s="22">
        <v>0.95219638242894056</v>
      </c>
      <c r="BS9" s="23">
        <v>0.71447028423772607</v>
      </c>
      <c r="BT9" s="24">
        <v>0.28811369509043927</v>
      </c>
    </row>
    <row r="10" spans="2:83" x14ac:dyDescent="0.55000000000000004">
      <c r="B10" s="176"/>
      <c r="C10" s="191"/>
      <c r="D10" s="191"/>
      <c r="E10" s="85" t="s">
        <v>32</v>
      </c>
      <c r="F10" s="14">
        <v>1</v>
      </c>
      <c r="G10" s="15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0.85723514211886309</v>
      </c>
      <c r="S10" s="15">
        <v>0.8578811369509044</v>
      </c>
      <c r="T10" s="14">
        <v>0.85917312661498713</v>
      </c>
      <c r="U10" s="14">
        <v>0.86304909560723519</v>
      </c>
      <c r="V10" s="14">
        <v>0.86175710594315247</v>
      </c>
      <c r="W10" s="14">
        <v>0.86563307493540054</v>
      </c>
      <c r="X10" s="14">
        <v>0.86692506459948326</v>
      </c>
      <c r="Y10" s="14">
        <v>0.86821705426356588</v>
      </c>
      <c r="Z10" s="14">
        <v>0.87144702842377264</v>
      </c>
      <c r="AA10" s="14">
        <v>0.87273901808785526</v>
      </c>
      <c r="AB10" s="14">
        <v>0.87855297157622736</v>
      </c>
      <c r="AC10" s="14">
        <v>0.88436692506459946</v>
      </c>
      <c r="AD10" s="14">
        <v>0.29392764857881137</v>
      </c>
      <c r="AE10" s="15">
        <v>0.29715762273901813</v>
      </c>
      <c r="AF10" s="14">
        <v>0.30426356589147285</v>
      </c>
      <c r="AG10" s="14">
        <v>0.31653746770025837</v>
      </c>
      <c r="AH10" s="14">
        <v>0.33268733850129195</v>
      </c>
      <c r="AI10" s="14">
        <v>0.34043927648578809</v>
      </c>
      <c r="AJ10" s="14">
        <v>0.3468992248062015</v>
      </c>
      <c r="AK10" s="14">
        <v>0.35852713178294571</v>
      </c>
      <c r="AL10" s="14">
        <v>0.3979328165374677</v>
      </c>
      <c r="AM10" s="14">
        <v>0.40568475452196384</v>
      </c>
      <c r="AN10" s="14">
        <v>0.41731266149870805</v>
      </c>
      <c r="AO10" s="14">
        <v>0.42700258397932822</v>
      </c>
      <c r="AP10" s="14">
        <v>5.878552971576223E-2</v>
      </c>
      <c r="AQ10" s="15">
        <v>6.5245478036175752E-2</v>
      </c>
      <c r="AR10" s="14">
        <v>7.6873385012919848E-2</v>
      </c>
      <c r="AS10" s="14">
        <v>9.8191214470284227E-2</v>
      </c>
      <c r="AT10" s="14">
        <v>7.0413436692506437E-2</v>
      </c>
      <c r="AU10" s="14">
        <v>8.2687338501291952E-2</v>
      </c>
      <c r="AV10" s="14">
        <v>0.10400516795865633</v>
      </c>
      <c r="AW10" s="14">
        <v>0.12855297157622736</v>
      </c>
      <c r="AX10" s="14">
        <v>9.5607235142118885E-2</v>
      </c>
      <c r="AY10" s="14">
        <v>0.11886304909560719</v>
      </c>
      <c r="AZ10" s="14">
        <v>0.14987080103359174</v>
      </c>
      <c r="BA10" s="14">
        <v>0.16860465116279066</v>
      </c>
      <c r="BC10" s="70">
        <f t="shared" si="0"/>
        <v>1</v>
      </c>
      <c r="BD10" s="14">
        <f t="shared" si="1"/>
        <v>0.86692506459948326</v>
      </c>
      <c r="BE10" s="14">
        <f t="shared" si="2"/>
        <v>0.3468992248062015</v>
      </c>
      <c r="BF10" s="71">
        <f t="shared" si="3"/>
        <v>0.10400516795865633</v>
      </c>
      <c r="BG10" s="70">
        <v>1</v>
      </c>
      <c r="BH10" s="14">
        <v>0.47739018087855301</v>
      </c>
      <c r="BI10" s="14">
        <v>0.34334625322997414</v>
      </c>
      <c r="BJ10" s="71">
        <v>0.1363049095607235</v>
      </c>
      <c r="BL10" s="14">
        <v>1</v>
      </c>
      <c r="BM10" s="14">
        <v>0.85658914728682167</v>
      </c>
      <c r="BN10" s="14">
        <v>0.26227390180878551</v>
      </c>
      <c r="BO10" s="14">
        <v>7.3643410852713198E-2</v>
      </c>
      <c r="BQ10" s="14">
        <v>1</v>
      </c>
      <c r="BR10" s="16">
        <v>0.88824289405684753</v>
      </c>
      <c r="BS10" s="18">
        <v>0.43604651162790697</v>
      </c>
      <c r="BT10" s="19">
        <v>0.18023255813953487</v>
      </c>
    </row>
    <row r="11" spans="2:83" x14ac:dyDescent="0.55000000000000004">
      <c r="B11" s="176"/>
      <c r="C11" s="191"/>
      <c r="D11" s="191"/>
      <c r="E11" s="86" t="s">
        <v>33</v>
      </c>
      <c r="F11" s="29">
        <v>1</v>
      </c>
      <c r="G11" s="30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0.84173126614987082</v>
      </c>
      <c r="S11" s="30">
        <v>0.84366925064599485</v>
      </c>
      <c r="T11" s="29">
        <v>0.84625322997416019</v>
      </c>
      <c r="U11" s="29">
        <v>0.84948320413436695</v>
      </c>
      <c r="V11" s="29">
        <v>0.84366925064599485</v>
      </c>
      <c r="W11" s="29">
        <v>0.8468992248062015</v>
      </c>
      <c r="X11" s="29">
        <v>0.84948320413436695</v>
      </c>
      <c r="Y11" s="29">
        <v>0.8520671834625323</v>
      </c>
      <c r="Z11" s="29">
        <v>0.84754521963824292</v>
      </c>
      <c r="AA11" s="29">
        <v>0.84948320413436695</v>
      </c>
      <c r="AB11" s="29">
        <v>0.85723514211886309</v>
      </c>
      <c r="AC11" s="29">
        <v>0.86111111111111116</v>
      </c>
      <c r="AD11" s="29">
        <v>0.19379844961240311</v>
      </c>
      <c r="AE11" s="30">
        <v>0.19638242894056845</v>
      </c>
      <c r="AF11" s="29">
        <v>0.20542635658914732</v>
      </c>
      <c r="AG11" s="29">
        <v>0.22093023255813948</v>
      </c>
      <c r="AH11" s="29">
        <v>0.20284237726098187</v>
      </c>
      <c r="AI11" s="29">
        <v>0.21834625322997414</v>
      </c>
      <c r="AJ11" s="29">
        <v>0.22868217054263562</v>
      </c>
      <c r="AK11" s="29">
        <v>0.24224806201550386</v>
      </c>
      <c r="AL11" s="29">
        <v>0.23126614987080107</v>
      </c>
      <c r="AM11" s="29">
        <v>0.24289405684754517</v>
      </c>
      <c r="AN11" s="29">
        <v>0.25839793281653745</v>
      </c>
      <c r="AO11" s="29">
        <v>0.27777777777777779</v>
      </c>
      <c r="AP11" s="29">
        <v>1.8733850129198926E-2</v>
      </c>
      <c r="AQ11" s="30">
        <v>2.1963824289405687E-2</v>
      </c>
      <c r="AR11" s="29">
        <v>3.7467700258397962E-2</v>
      </c>
      <c r="AS11" s="29">
        <v>6.0723514211886265E-2</v>
      </c>
      <c r="AT11" s="29">
        <v>2.9715762273901825E-2</v>
      </c>
      <c r="AU11" s="29">
        <v>4.9095607235142169E-2</v>
      </c>
      <c r="AV11" s="29">
        <v>6.4599483204134334E-2</v>
      </c>
      <c r="AW11" s="29">
        <v>7.6873385012919848E-2</v>
      </c>
      <c r="AX11" s="29">
        <v>5.7493540051679615E-2</v>
      </c>
      <c r="AY11" s="29">
        <v>7.1705426356589164E-2</v>
      </c>
      <c r="AZ11" s="29">
        <v>8.9793281653746782E-2</v>
      </c>
      <c r="BA11" s="29">
        <v>0.11046511627906974</v>
      </c>
      <c r="BC11" s="72">
        <f t="shared" si="0"/>
        <v>1</v>
      </c>
      <c r="BD11" s="29">
        <f t="shared" si="1"/>
        <v>0.84948320413436695</v>
      </c>
      <c r="BE11" s="29">
        <f t="shared" si="2"/>
        <v>0.22868217054263562</v>
      </c>
      <c r="BF11" s="73">
        <f t="shared" si="3"/>
        <v>6.4599483204134334E-2</v>
      </c>
      <c r="BG11" s="72">
        <v>1</v>
      </c>
      <c r="BH11" s="29">
        <v>0.37661498708010333</v>
      </c>
      <c r="BI11" s="29">
        <v>0.2443475452196382</v>
      </c>
      <c r="BJ11" s="73">
        <v>9.2054263565891525E-2</v>
      </c>
      <c r="BL11" s="29">
        <v>1</v>
      </c>
      <c r="BM11" s="29">
        <v>0.84625322997416019</v>
      </c>
      <c r="BN11" s="29">
        <v>0.19379844961240311</v>
      </c>
      <c r="BO11" s="29">
        <v>2.777777777777779E-2</v>
      </c>
      <c r="BQ11" s="29">
        <v>1</v>
      </c>
      <c r="BR11" s="31">
        <v>0.8636950904392765</v>
      </c>
      <c r="BS11" s="32">
        <v>0.29263565891472865</v>
      </c>
      <c r="BT11" s="33">
        <v>0.13242894056847543</v>
      </c>
    </row>
    <row r="12" spans="2:83" x14ac:dyDescent="0.55000000000000004">
      <c r="B12" s="176"/>
      <c r="C12" s="191"/>
      <c r="D12" s="191" t="s">
        <v>53</v>
      </c>
      <c r="E12" s="84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0.9948320413436692</v>
      </c>
      <c r="S12" s="21">
        <v>0.99806201550387597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0.88888888888888884</v>
      </c>
      <c r="AE12" s="21">
        <v>0.90503875968992253</v>
      </c>
      <c r="AF12" s="20">
        <v>0.91925064599483208</v>
      </c>
      <c r="AG12" s="20">
        <v>0.94573643410852715</v>
      </c>
      <c r="AH12" s="20">
        <v>0.98126614987080107</v>
      </c>
      <c r="AI12" s="20">
        <v>0.99031007751937983</v>
      </c>
      <c r="AJ12" s="20">
        <v>0.99354005167958659</v>
      </c>
      <c r="AK12" s="20">
        <v>0.99612403100775193</v>
      </c>
      <c r="AL12" s="20">
        <v>1</v>
      </c>
      <c r="AM12" s="20">
        <v>1</v>
      </c>
      <c r="AN12" s="20">
        <v>1</v>
      </c>
      <c r="AO12" s="20">
        <v>1</v>
      </c>
      <c r="AP12" s="20">
        <v>0.18992248062015504</v>
      </c>
      <c r="AQ12" s="21">
        <v>0.2047803617571059</v>
      </c>
      <c r="AR12" s="20">
        <v>0.2215762273901809</v>
      </c>
      <c r="AS12" s="20">
        <v>0.27519379844961245</v>
      </c>
      <c r="AT12" s="20">
        <v>0.20542635658914732</v>
      </c>
      <c r="AU12" s="20">
        <v>0.22868217054263562</v>
      </c>
      <c r="AV12" s="20">
        <v>0.26744186046511631</v>
      </c>
      <c r="AW12" s="20">
        <v>0.3294573643410853</v>
      </c>
      <c r="AX12" s="20">
        <v>0.23255813953488369</v>
      </c>
      <c r="AY12" s="20">
        <v>0.27002583979328165</v>
      </c>
      <c r="AZ12" s="20">
        <v>0.3468992248062015</v>
      </c>
      <c r="BA12" s="20">
        <v>0.38501291989664088</v>
      </c>
      <c r="BC12" s="68">
        <f t="shared" si="0"/>
        <v>1</v>
      </c>
      <c r="BD12" s="20">
        <f t="shared" si="1"/>
        <v>1</v>
      </c>
      <c r="BE12" s="20">
        <f t="shared" si="2"/>
        <v>0.99354005167958659</v>
      </c>
      <c r="BF12" s="69">
        <f t="shared" si="3"/>
        <v>0.26744186046511631</v>
      </c>
      <c r="BG12" s="68">
        <v>1</v>
      </c>
      <c r="BH12" s="20">
        <v>0.64987080103359174</v>
      </c>
      <c r="BI12" s="20">
        <v>0.49870801033591727</v>
      </c>
      <c r="BJ12" s="69">
        <v>0.22852067183462532</v>
      </c>
      <c r="BL12" s="20">
        <v>1</v>
      </c>
      <c r="BM12" s="20">
        <v>0.90503875968992253</v>
      </c>
      <c r="BN12" s="20">
        <v>0.74935400516795858</v>
      </c>
      <c r="BO12" s="20">
        <v>0.23772609819121449</v>
      </c>
      <c r="BQ12" s="20">
        <v>1</v>
      </c>
      <c r="BR12" s="22">
        <v>1</v>
      </c>
      <c r="BS12" s="23">
        <v>1</v>
      </c>
      <c r="BT12" s="24">
        <v>0.41860465116279066</v>
      </c>
    </row>
    <row r="13" spans="2:83" x14ac:dyDescent="0.55000000000000004">
      <c r="B13" s="176"/>
      <c r="C13" s="191"/>
      <c r="D13" s="191"/>
      <c r="E13" s="85" t="s">
        <v>32</v>
      </c>
      <c r="F13" s="14">
        <v>1</v>
      </c>
      <c r="G13" s="15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0.51873385012919893</v>
      </c>
      <c r="S13" s="15">
        <v>0.52260981912144699</v>
      </c>
      <c r="T13" s="14">
        <v>0.54328165374676995</v>
      </c>
      <c r="U13" s="14">
        <v>0.59431524547803616</v>
      </c>
      <c r="V13" s="14">
        <v>0.65439276485788112</v>
      </c>
      <c r="W13" s="14">
        <v>0.67312661498708004</v>
      </c>
      <c r="X13" s="14">
        <v>0.69896640826873391</v>
      </c>
      <c r="Y13" s="14">
        <v>0.73191214470284238</v>
      </c>
      <c r="Z13" s="14">
        <v>0.87403100775193798</v>
      </c>
      <c r="AA13" s="14">
        <v>0.90116279069767447</v>
      </c>
      <c r="AB13" s="14">
        <v>0.93669250645994828</v>
      </c>
      <c r="AC13" s="14">
        <v>0.95930232558139539</v>
      </c>
      <c r="AD13" s="14">
        <v>0.41602067183462532</v>
      </c>
      <c r="AE13" s="15">
        <v>0.42829457364341084</v>
      </c>
      <c r="AF13" s="14">
        <v>0.45542635658914732</v>
      </c>
      <c r="AG13" s="14">
        <v>0.48772609819121449</v>
      </c>
      <c r="AH13" s="14">
        <v>0.51421188630490955</v>
      </c>
      <c r="AI13" s="14">
        <v>0.5342377260981912</v>
      </c>
      <c r="AJ13" s="14">
        <v>0.58139534883720922</v>
      </c>
      <c r="AK13" s="14">
        <v>0.61111111111111116</v>
      </c>
      <c r="AL13" s="14">
        <v>0.66731266149870794</v>
      </c>
      <c r="AM13" s="14">
        <v>0.70219638242894056</v>
      </c>
      <c r="AN13" s="14">
        <v>0.76227390180878551</v>
      </c>
      <c r="AO13" s="14">
        <v>0.79909560723514206</v>
      </c>
      <c r="AP13" s="14">
        <v>0.11175710594315247</v>
      </c>
      <c r="AQ13" s="15">
        <v>0.12661498708010333</v>
      </c>
      <c r="AR13" s="14">
        <v>0.1531007751937985</v>
      </c>
      <c r="AS13" s="14">
        <v>0.18669250645994828</v>
      </c>
      <c r="AT13" s="14">
        <v>0.12338501291989667</v>
      </c>
      <c r="AU13" s="14">
        <v>0.15245478036175708</v>
      </c>
      <c r="AV13" s="14">
        <v>0.18540051679586567</v>
      </c>
      <c r="AW13" s="14">
        <v>0.20865633074935397</v>
      </c>
      <c r="AX13" s="14">
        <v>0.14987080103359174</v>
      </c>
      <c r="AY13" s="14">
        <v>0.18410852713178294</v>
      </c>
      <c r="AZ13" s="14">
        <v>0.21770025839793283</v>
      </c>
      <c r="BA13" s="14">
        <v>0.24806201550387597</v>
      </c>
      <c r="BC13" s="70">
        <f t="shared" si="0"/>
        <v>1</v>
      </c>
      <c r="BD13" s="14">
        <f t="shared" si="1"/>
        <v>0.69896640826873391</v>
      </c>
      <c r="BE13" s="14">
        <f t="shared" si="2"/>
        <v>0.58139534883720922</v>
      </c>
      <c r="BF13" s="71">
        <f t="shared" si="3"/>
        <v>0.18540051679586567</v>
      </c>
      <c r="BG13" s="70">
        <v>1</v>
      </c>
      <c r="BH13" s="14">
        <v>0.32525839793281652</v>
      </c>
      <c r="BI13" s="14">
        <v>0.25694444444444442</v>
      </c>
      <c r="BJ13" s="71">
        <v>0.14551033591731266</v>
      </c>
      <c r="BL13" s="14">
        <v>1</v>
      </c>
      <c r="BM13" s="14">
        <v>0.44509043927648584</v>
      </c>
      <c r="BN13" s="14">
        <v>0.38759689922480622</v>
      </c>
      <c r="BO13" s="14">
        <v>0.17118863049095612</v>
      </c>
      <c r="BQ13" s="14">
        <v>1</v>
      </c>
      <c r="BR13" s="16">
        <v>0.97286821705426352</v>
      </c>
      <c r="BS13" s="18">
        <v>0.82687338501291996</v>
      </c>
      <c r="BT13" s="19">
        <v>0.2952196382428941</v>
      </c>
    </row>
    <row r="14" spans="2:83" x14ac:dyDescent="0.55000000000000004">
      <c r="B14" s="176"/>
      <c r="C14" s="191"/>
      <c r="D14" s="191"/>
      <c r="E14" s="86" t="s">
        <v>33</v>
      </c>
      <c r="F14" s="29">
        <v>1</v>
      </c>
      <c r="G14" s="30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0.19509043927648584</v>
      </c>
      <c r="S14" s="30">
        <v>0.2047803617571059</v>
      </c>
      <c r="T14" s="29">
        <v>0.23449612403100772</v>
      </c>
      <c r="U14" s="29">
        <v>0.27325581395348841</v>
      </c>
      <c r="V14" s="29">
        <v>0.24935400516795869</v>
      </c>
      <c r="W14" s="29">
        <v>0.27260981912144699</v>
      </c>
      <c r="X14" s="29">
        <v>0.3184754521963824</v>
      </c>
      <c r="Y14" s="29">
        <v>0.37273901808785526</v>
      </c>
      <c r="Z14" s="29">
        <v>0.3527131782945736</v>
      </c>
      <c r="AA14" s="29">
        <v>0.39341085271317833</v>
      </c>
      <c r="AB14" s="29">
        <v>0.44767441860465118</v>
      </c>
      <c r="AC14" s="29">
        <v>0.49547803617571062</v>
      </c>
      <c r="AD14" s="29">
        <v>0.16731266149870805</v>
      </c>
      <c r="AE14" s="30">
        <v>0.17377260981912146</v>
      </c>
      <c r="AF14" s="29">
        <v>0.20025839793281652</v>
      </c>
      <c r="AG14" s="29">
        <v>0.23901808785529721</v>
      </c>
      <c r="AH14" s="29">
        <v>0.20090439276485783</v>
      </c>
      <c r="AI14" s="29">
        <v>0.22868217054263562</v>
      </c>
      <c r="AJ14" s="29">
        <v>0.26033591731266148</v>
      </c>
      <c r="AK14" s="29">
        <v>0.30749354005167961</v>
      </c>
      <c r="AL14" s="29">
        <v>0.27390180878552972</v>
      </c>
      <c r="AM14" s="29">
        <v>0.30426356589147285</v>
      </c>
      <c r="AN14" s="29">
        <v>0.38372093023255816</v>
      </c>
      <c r="AO14" s="29">
        <v>0.42506459948320419</v>
      </c>
      <c r="AP14" s="29">
        <v>6.3953488372093026E-2</v>
      </c>
      <c r="AQ14" s="30">
        <v>8.5271317829457405E-2</v>
      </c>
      <c r="AR14" s="29">
        <v>0.10400516795865633</v>
      </c>
      <c r="AS14" s="29">
        <v>0.13888888888888884</v>
      </c>
      <c r="AT14" s="29">
        <v>8.0103359173126609E-2</v>
      </c>
      <c r="AU14" s="29">
        <v>0.10529715762273906</v>
      </c>
      <c r="AV14" s="29">
        <v>0.12855297157622736</v>
      </c>
      <c r="AW14" s="29">
        <v>0.16666666666666663</v>
      </c>
      <c r="AX14" s="29">
        <v>0.10465116279069764</v>
      </c>
      <c r="AY14" s="29">
        <v>0.12467700258397929</v>
      </c>
      <c r="AZ14" s="29">
        <v>0.17441860465116277</v>
      </c>
      <c r="BA14" s="29">
        <v>0.19638242894056845</v>
      </c>
      <c r="BC14" s="72">
        <f t="shared" si="0"/>
        <v>1</v>
      </c>
      <c r="BD14" s="29">
        <f t="shared" si="1"/>
        <v>0.3184754521963824</v>
      </c>
      <c r="BE14" s="29">
        <f t="shared" si="2"/>
        <v>0.26033591731266148</v>
      </c>
      <c r="BF14" s="73">
        <f t="shared" si="3"/>
        <v>0.12855297157622736</v>
      </c>
      <c r="BG14" s="72">
        <v>1</v>
      </c>
      <c r="BH14" s="29">
        <v>0.15891472868217049</v>
      </c>
      <c r="BI14" s="29">
        <v>0.13678940568475451</v>
      </c>
      <c r="BJ14" s="73">
        <v>9.8837209302325535E-2</v>
      </c>
      <c r="BL14" s="29">
        <v>1</v>
      </c>
      <c r="BM14" s="29">
        <v>0.21124031007751942</v>
      </c>
      <c r="BN14" s="29">
        <v>0.19056847545219635</v>
      </c>
      <c r="BO14" s="29">
        <v>0.11950904392764861</v>
      </c>
      <c r="BQ14" s="29">
        <v>1</v>
      </c>
      <c r="BR14" s="31">
        <v>0.53746770025839785</v>
      </c>
      <c r="BS14" s="32">
        <v>0.46188630490956073</v>
      </c>
      <c r="BT14" s="33">
        <v>0.22093023255813948</v>
      </c>
    </row>
    <row r="15" spans="2:83" x14ac:dyDescent="0.55000000000000004">
      <c r="B15" s="176"/>
      <c r="C15" s="191"/>
      <c r="D15" s="191" t="s">
        <v>30</v>
      </c>
      <c r="E15" s="84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0.95316537467700257</v>
      </c>
      <c r="S15" s="21">
        <v>0.9544573643410853</v>
      </c>
      <c r="T15" s="20">
        <v>0.95801033591731266</v>
      </c>
      <c r="U15" s="20">
        <v>0.96350129198966405</v>
      </c>
      <c r="V15" s="20">
        <v>0.95849483204134367</v>
      </c>
      <c r="W15" s="20">
        <v>0.96237080103359174</v>
      </c>
      <c r="X15" s="20">
        <v>0.96737726098191212</v>
      </c>
      <c r="Y15" s="20">
        <v>0.97351421188630494</v>
      </c>
      <c r="Z15" s="20">
        <v>0.96834625322997414</v>
      </c>
      <c r="AA15" s="20">
        <v>0.97448320413436695</v>
      </c>
      <c r="AB15" s="20">
        <v>0.97965116279069764</v>
      </c>
      <c r="AC15" s="20">
        <v>0.98336563307493541</v>
      </c>
      <c r="AD15" s="20">
        <v>0.54602713178294571</v>
      </c>
      <c r="AE15" s="21">
        <v>0.55232558139534882</v>
      </c>
      <c r="AF15" s="20">
        <v>0.56120801033591738</v>
      </c>
      <c r="AG15" s="20">
        <v>0.57606589147286824</v>
      </c>
      <c r="AH15" s="20">
        <v>0.59528423772609818</v>
      </c>
      <c r="AI15" s="20">
        <v>0.60481266149870794</v>
      </c>
      <c r="AJ15" s="20">
        <v>0.61708656330749356</v>
      </c>
      <c r="AK15" s="20">
        <v>0.63420542635658916</v>
      </c>
      <c r="AL15" s="20">
        <v>0.6652131782945736</v>
      </c>
      <c r="AM15" s="20">
        <v>0.67974806201550386</v>
      </c>
      <c r="AN15" s="20">
        <v>0.70671834625323005</v>
      </c>
      <c r="AO15" s="20">
        <v>0.72787467700258401</v>
      </c>
      <c r="AP15" s="20">
        <v>0.15520025839793283</v>
      </c>
      <c r="AQ15" s="21">
        <v>0.17151162790697683</v>
      </c>
      <c r="AR15" s="20">
        <v>0.18879198966408262</v>
      </c>
      <c r="AS15" s="20">
        <v>0.21818475452196373</v>
      </c>
      <c r="AT15" s="20">
        <v>0.17587209302325579</v>
      </c>
      <c r="AU15" s="20">
        <v>0.19702842377260987</v>
      </c>
      <c r="AV15" s="20">
        <v>0.21640826873385022</v>
      </c>
      <c r="AW15" s="20">
        <v>0.25355297157622747</v>
      </c>
      <c r="AX15" s="20">
        <v>0.20381136950904399</v>
      </c>
      <c r="AY15" s="20">
        <v>0.22383720930232553</v>
      </c>
      <c r="AZ15" s="20">
        <v>0.2729328165374677</v>
      </c>
      <c r="BA15" s="20">
        <v>0.3123385012919897</v>
      </c>
      <c r="BC15" s="68">
        <f t="shared" si="0"/>
        <v>1</v>
      </c>
      <c r="BD15" s="20">
        <f t="shared" si="1"/>
        <v>0.96737726098191212</v>
      </c>
      <c r="BE15" s="20">
        <f t="shared" si="2"/>
        <v>0.61708656330749356</v>
      </c>
      <c r="BF15" s="69">
        <f t="shared" si="3"/>
        <v>0.21640826873385022</v>
      </c>
      <c r="BG15" s="68">
        <v>1</v>
      </c>
      <c r="BH15" s="20">
        <v>0.90132428940568476</v>
      </c>
      <c r="BI15" s="20">
        <v>0.58414082687338498</v>
      </c>
      <c r="BJ15" s="69">
        <v>0.2156007751937985</v>
      </c>
      <c r="BL15" s="20">
        <v>1</v>
      </c>
      <c r="BM15" s="20">
        <v>0.95381136950904388</v>
      </c>
      <c r="BN15" s="20">
        <v>0.47335271317829464</v>
      </c>
      <c r="BO15" s="20">
        <v>0.18427002583979335</v>
      </c>
      <c r="BQ15" s="20">
        <v>1</v>
      </c>
      <c r="BR15" s="22">
        <v>0.98546511627906974</v>
      </c>
      <c r="BS15" s="23">
        <v>0.74095607235142125</v>
      </c>
      <c r="BT15" s="24">
        <v>0.3464147286821706</v>
      </c>
    </row>
    <row r="16" spans="2:83" x14ac:dyDescent="0.55000000000000004">
      <c r="B16" s="176"/>
      <c r="C16" s="191"/>
      <c r="D16" s="191"/>
      <c r="E16" s="85" t="s">
        <v>32</v>
      </c>
      <c r="F16" s="14">
        <v>1</v>
      </c>
      <c r="G16" s="15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0.93233204134366932</v>
      </c>
      <c r="S16" s="15">
        <v>0.93378552971576223</v>
      </c>
      <c r="T16" s="14">
        <v>0.9376614987080103</v>
      </c>
      <c r="U16" s="14">
        <v>0.94428294573643412</v>
      </c>
      <c r="V16" s="14">
        <v>0.93475452196382425</v>
      </c>
      <c r="W16" s="14">
        <v>0.93879198966408273</v>
      </c>
      <c r="X16" s="14">
        <v>0.94476744186046513</v>
      </c>
      <c r="Y16" s="14">
        <v>0.94928940568475451</v>
      </c>
      <c r="Z16" s="14">
        <v>0.94024547803617575</v>
      </c>
      <c r="AA16" s="14">
        <v>0.94589793281653745</v>
      </c>
      <c r="AB16" s="14">
        <v>0.95155038759689925</v>
      </c>
      <c r="AC16" s="14">
        <v>0.95671834625322993</v>
      </c>
      <c r="AD16" s="14">
        <v>0.31782945736434109</v>
      </c>
      <c r="AE16" s="15">
        <v>0.32525839793281652</v>
      </c>
      <c r="AF16" s="14">
        <v>0.3347868217054264</v>
      </c>
      <c r="AG16" s="14">
        <v>0.35755813953488369</v>
      </c>
      <c r="AH16" s="14">
        <v>0.35012919896640826</v>
      </c>
      <c r="AI16" s="14">
        <v>0.36240310077519378</v>
      </c>
      <c r="AJ16" s="14">
        <v>0.37984496124031009</v>
      </c>
      <c r="AK16" s="14">
        <v>0.40277777777777779</v>
      </c>
      <c r="AL16" s="14">
        <v>0.39938630490956073</v>
      </c>
      <c r="AM16" s="14">
        <v>0.41763565891472876</v>
      </c>
      <c r="AN16" s="14">
        <v>0.45090439276485794</v>
      </c>
      <c r="AO16" s="14">
        <v>0.47044573643410859</v>
      </c>
      <c r="AP16" s="14">
        <v>7.9457364341085301E-2</v>
      </c>
      <c r="AQ16" s="15">
        <v>9.06007751937985E-2</v>
      </c>
      <c r="AR16" s="14">
        <v>0.10981912144702843</v>
      </c>
      <c r="AS16" s="14">
        <v>0.14082687338501287</v>
      </c>
      <c r="AT16" s="14">
        <v>9.2215762273901825E-2</v>
      </c>
      <c r="AU16" s="14">
        <v>0.11401808785529721</v>
      </c>
      <c r="AV16" s="14">
        <v>0.14098837209302328</v>
      </c>
      <c r="AW16" s="14">
        <v>0.16472868217054271</v>
      </c>
      <c r="AX16" s="14">
        <v>0.11595607235142125</v>
      </c>
      <c r="AY16" s="14">
        <v>0.14712532299741599</v>
      </c>
      <c r="AZ16" s="14">
        <v>0.17651808785529721</v>
      </c>
      <c r="BA16" s="14">
        <v>0.19928940568475451</v>
      </c>
      <c r="BC16" s="70">
        <f t="shared" si="0"/>
        <v>1</v>
      </c>
      <c r="BD16" s="14">
        <f t="shared" si="1"/>
        <v>0.94476744186046513</v>
      </c>
      <c r="BE16" s="14">
        <f t="shared" si="2"/>
        <v>0.37984496124031009</v>
      </c>
      <c r="BF16" s="71">
        <f t="shared" si="3"/>
        <v>0.14098837209302328</v>
      </c>
      <c r="BG16" s="70">
        <v>1</v>
      </c>
      <c r="BH16" s="14">
        <v>0.81064276485788112</v>
      </c>
      <c r="BI16" s="14">
        <v>0.35303617571059431</v>
      </c>
      <c r="BJ16" s="71">
        <v>0.13945413436692511</v>
      </c>
      <c r="BL16" s="14">
        <v>1</v>
      </c>
      <c r="BM16" s="14">
        <v>0.93814599483204131</v>
      </c>
      <c r="BN16" s="14">
        <v>0.29974160206718348</v>
      </c>
      <c r="BO16" s="14">
        <v>0.11401808785529721</v>
      </c>
      <c r="BQ16" s="14">
        <v>1</v>
      </c>
      <c r="BR16" s="16">
        <v>0.96220930232558144</v>
      </c>
      <c r="BS16" s="18">
        <v>0.48982558139534882</v>
      </c>
      <c r="BT16" s="19">
        <v>0.22577519379844957</v>
      </c>
    </row>
    <row r="17" spans="2:72" x14ac:dyDescent="0.55000000000000004">
      <c r="B17" s="176"/>
      <c r="C17" s="191"/>
      <c r="D17" s="191"/>
      <c r="E17" s="86" t="s">
        <v>33</v>
      </c>
      <c r="F17" s="29">
        <v>1</v>
      </c>
      <c r="G17" s="30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0.92441860465116277</v>
      </c>
      <c r="S17" s="30">
        <v>0.9261950904392765</v>
      </c>
      <c r="T17" s="29">
        <v>0.92974806201550386</v>
      </c>
      <c r="U17" s="29">
        <v>0.93410852713178294</v>
      </c>
      <c r="V17" s="29">
        <v>0.9261950904392765</v>
      </c>
      <c r="W17" s="29">
        <v>0.93007105943152457</v>
      </c>
      <c r="X17" s="29">
        <v>0.93297803617571062</v>
      </c>
      <c r="Y17" s="29">
        <v>0.93830749354005172</v>
      </c>
      <c r="Z17" s="29">
        <v>0.92910206718346255</v>
      </c>
      <c r="AA17" s="29">
        <v>0.93265503875968991</v>
      </c>
      <c r="AB17" s="29">
        <v>0.93927648578811374</v>
      </c>
      <c r="AC17" s="29">
        <v>0.94444444444444442</v>
      </c>
      <c r="AD17" s="29">
        <v>0.21705426356589141</v>
      </c>
      <c r="AE17" s="30">
        <v>0.22399870801033583</v>
      </c>
      <c r="AF17" s="29">
        <v>0.2386950904392765</v>
      </c>
      <c r="AG17" s="29">
        <v>0.26211240310077522</v>
      </c>
      <c r="AH17" s="29">
        <v>0.22981266149870794</v>
      </c>
      <c r="AI17" s="29">
        <v>0.24757751937984496</v>
      </c>
      <c r="AJ17" s="29">
        <v>0.26582687338501287</v>
      </c>
      <c r="AK17" s="29">
        <v>0.2842377260981912</v>
      </c>
      <c r="AL17" s="29">
        <v>0.25532945736434109</v>
      </c>
      <c r="AM17" s="29">
        <v>0.27374031007751942</v>
      </c>
      <c r="AN17" s="29">
        <v>0.30313307493540043</v>
      </c>
      <c r="AO17" s="29">
        <v>0.32929586563307489</v>
      </c>
      <c r="AP17" s="29">
        <v>3.8275193798449569E-2</v>
      </c>
      <c r="AQ17" s="30">
        <v>4.9418604651162878E-2</v>
      </c>
      <c r="AR17" s="29">
        <v>6.5568475452196351E-2</v>
      </c>
      <c r="AS17" s="29">
        <v>9.3507751937984551E-2</v>
      </c>
      <c r="AT17" s="29">
        <v>5.0710594315245494E-2</v>
      </c>
      <c r="AU17" s="29">
        <v>7.0413436692506437E-2</v>
      </c>
      <c r="AV17" s="29">
        <v>9.011627906976738E-2</v>
      </c>
      <c r="AW17" s="29">
        <v>0.11595607235142125</v>
      </c>
      <c r="AX17" s="29">
        <v>7.3158914728682189E-2</v>
      </c>
      <c r="AY17" s="29">
        <v>9.0923772609819098E-2</v>
      </c>
      <c r="AZ17" s="29">
        <v>0.12758397932816545</v>
      </c>
      <c r="BA17" s="29">
        <v>0.15035529715762275</v>
      </c>
      <c r="BC17" s="72">
        <f t="shared" si="0"/>
        <v>1</v>
      </c>
      <c r="BD17" s="29">
        <f t="shared" si="1"/>
        <v>0.93297803617571062</v>
      </c>
      <c r="BE17" s="29">
        <f t="shared" si="2"/>
        <v>0.26582687338501287</v>
      </c>
      <c r="BF17" s="73">
        <f t="shared" si="3"/>
        <v>9.011627906976738E-2</v>
      </c>
      <c r="BG17" s="72">
        <v>1</v>
      </c>
      <c r="BH17" s="29">
        <v>0.76550387596899228</v>
      </c>
      <c r="BI17" s="29">
        <v>0.25524870801033595</v>
      </c>
      <c r="BJ17" s="73">
        <v>9.0681524547803649E-2</v>
      </c>
      <c r="BL17" s="29">
        <v>1</v>
      </c>
      <c r="BM17" s="29">
        <v>0.9316860465116279</v>
      </c>
      <c r="BN17" s="29">
        <v>0.23191214470284238</v>
      </c>
      <c r="BO17" s="29">
        <v>6.7506459948320385E-2</v>
      </c>
      <c r="BQ17" s="29">
        <v>1</v>
      </c>
      <c r="BR17" s="31">
        <v>0.94896640826873391</v>
      </c>
      <c r="BS17" s="32">
        <v>0.35303617571059431</v>
      </c>
      <c r="BT17" s="33">
        <v>0.17231912144702843</v>
      </c>
    </row>
    <row r="18" spans="2:72" ht="18" customHeight="1" x14ac:dyDescent="0.55000000000000004">
      <c r="B18" s="176"/>
      <c r="C18" s="191" t="s">
        <v>4</v>
      </c>
      <c r="D18" s="191" t="s">
        <v>27</v>
      </c>
      <c r="E18" s="84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0.60077519379844957</v>
      </c>
      <c r="S18" s="89">
        <v>0.60335917312661502</v>
      </c>
      <c r="T18" s="88">
        <v>0.61111111111111116</v>
      </c>
      <c r="U18" s="88">
        <v>0.61434108527131781</v>
      </c>
      <c r="V18" s="88">
        <v>0.65180878552971577</v>
      </c>
      <c r="W18" s="88">
        <v>0.65633074935400515</v>
      </c>
      <c r="X18" s="88">
        <v>0.65956072351421191</v>
      </c>
      <c r="Y18" s="88">
        <v>0.66343669250645987</v>
      </c>
      <c r="Z18" s="88">
        <v>0.73837209302325579</v>
      </c>
      <c r="AA18" s="88">
        <v>0.74289405684754528</v>
      </c>
      <c r="AB18" s="88">
        <v>0.74935400516795858</v>
      </c>
      <c r="AC18" s="88">
        <v>0.7558139534883721</v>
      </c>
      <c r="AD18" s="88">
        <v>0.31395348837209303</v>
      </c>
      <c r="AE18" s="89">
        <v>0.31976744186046513</v>
      </c>
      <c r="AF18" s="88">
        <v>0.33010335917312661</v>
      </c>
      <c r="AG18" s="88">
        <v>0.34366925064599485</v>
      </c>
      <c r="AH18" s="88">
        <v>0.37661498708010333</v>
      </c>
      <c r="AI18" s="88">
        <v>0.38565891472868219</v>
      </c>
      <c r="AJ18" s="88">
        <v>0.39341085271317833</v>
      </c>
      <c r="AK18" s="88">
        <v>0.39987080103359174</v>
      </c>
      <c r="AL18" s="88">
        <v>0.47093023255813948</v>
      </c>
      <c r="AM18" s="88">
        <v>0.48514211886304914</v>
      </c>
      <c r="AN18" s="88">
        <v>0.49806201550387597</v>
      </c>
      <c r="AO18" s="88">
        <v>0.50904392764857875</v>
      </c>
      <c r="AP18" s="88">
        <v>0.11950904392764861</v>
      </c>
      <c r="AQ18" s="89">
        <v>0.12984496124031009</v>
      </c>
      <c r="AR18" s="88">
        <v>0.1479328165374677</v>
      </c>
      <c r="AS18" s="88">
        <v>0.17441860465116277</v>
      </c>
      <c r="AT18" s="88">
        <v>0.13436692506459946</v>
      </c>
      <c r="AU18" s="88">
        <v>0.15503875968992253</v>
      </c>
      <c r="AV18" s="88">
        <v>0.17700258397932822</v>
      </c>
      <c r="AW18" s="88">
        <v>0.19121447028423777</v>
      </c>
      <c r="AX18" s="88">
        <v>0.16731266149870805</v>
      </c>
      <c r="AY18" s="88">
        <v>0.18798449612403101</v>
      </c>
      <c r="AZ18" s="88">
        <v>0.21317829457364346</v>
      </c>
      <c r="BA18" s="88">
        <v>0.24031007751937983</v>
      </c>
      <c r="BC18" s="94">
        <f t="shared" si="0"/>
        <v>1</v>
      </c>
      <c r="BD18" s="88">
        <f t="shared" si="1"/>
        <v>0.65956072351421191</v>
      </c>
      <c r="BE18" s="88">
        <f t="shared" si="2"/>
        <v>0.39341085271317833</v>
      </c>
      <c r="BF18" s="95">
        <f t="shared" si="3"/>
        <v>0.17700258397932822</v>
      </c>
      <c r="BG18" s="94">
        <v>1</v>
      </c>
      <c r="BH18" s="88">
        <v>0.85933462532299743</v>
      </c>
      <c r="BI18" s="88">
        <v>0.74596253229974163</v>
      </c>
      <c r="BJ18" s="95">
        <v>0.23142764857881137</v>
      </c>
      <c r="BL18" s="88">
        <v>1</v>
      </c>
      <c r="BM18" s="88">
        <v>0.47997416020671835</v>
      </c>
      <c r="BN18" s="88">
        <v>0.22286821705426352</v>
      </c>
      <c r="BO18" s="88">
        <v>0.13178294573643412</v>
      </c>
      <c r="BQ18" s="88">
        <v>1</v>
      </c>
      <c r="BR18" s="88">
        <v>0.75968992248062017</v>
      </c>
      <c r="BS18" s="88">
        <v>0.52196382428940569</v>
      </c>
      <c r="BT18" s="88">
        <v>0.26098191214470279</v>
      </c>
    </row>
    <row r="19" spans="2:72" ht="18" customHeight="1" x14ac:dyDescent="0.55000000000000004">
      <c r="B19" s="176"/>
      <c r="C19" s="191"/>
      <c r="D19" s="191"/>
      <c r="E19" s="85" t="s">
        <v>32</v>
      </c>
      <c r="F19" s="90">
        <v>1</v>
      </c>
      <c r="G19" s="91">
        <v>1</v>
      </c>
      <c r="H19" s="90">
        <v>1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>
        <v>0.29392764857881137</v>
      </c>
      <c r="S19" s="91">
        <v>0.29909560723514217</v>
      </c>
      <c r="T19" s="90">
        <v>0.31072351421188626</v>
      </c>
      <c r="U19" s="90">
        <v>0.32041343669250644</v>
      </c>
      <c r="V19" s="90">
        <v>0.3294573643410853</v>
      </c>
      <c r="W19" s="90">
        <v>0.33591731266149871</v>
      </c>
      <c r="X19" s="90">
        <v>0.34883720930232553</v>
      </c>
      <c r="Y19" s="90">
        <v>0.35917312661498713</v>
      </c>
      <c r="Z19" s="90">
        <v>0.39470284237726094</v>
      </c>
      <c r="AA19" s="90">
        <v>0.40180878552971577</v>
      </c>
      <c r="AB19" s="90">
        <v>0.41537467700258401</v>
      </c>
      <c r="AC19" s="90">
        <v>0.42248062015503873</v>
      </c>
      <c r="AD19" s="90">
        <v>9.0439276485788089E-2</v>
      </c>
      <c r="AE19" s="91">
        <v>9.8837209302325535E-2</v>
      </c>
      <c r="AF19" s="90">
        <v>0.1136950904392765</v>
      </c>
      <c r="AG19" s="90">
        <v>0.12661498708010333</v>
      </c>
      <c r="AH19" s="90">
        <v>0.11821705426356588</v>
      </c>
      <c r="AI19" s="90">
        <v>0.12467700258397929</v>
      </c>
      <c r="AJ19" s="90">
        <v>0.13824289405684753</v>
      </c>
      <c r="AK19" s="90">
        <v>0.15503875968992253</v>
      </c>
      <c r="AL19" s="90">
        <v>0.16149870801033595</v>
      </c>
      <c r="AM19" s="90">
        <v>0.17700258397932822</v>
      </c>
      <c r="AN19" s="90">
        <v>0.19832041343669249</v>
      </c>
      <c r="AO19" s="90">
        <v>0.21511627906976749</v>
      </c>
      <c r="AP19" s="90">
        <v>4.9741602067183477E-2</v>
      </c>
      <c r="AQ19" s="91">
        <v>6.0723514211886265E-2</v>
      </c>
      <c r="AR19" s="90">
        <v>7.4289405684754506E-2</v>
      </c>
      <c r="AS19" s="90">
        <v>9.2377260981912124E-2</v>
      </c>
      <c r="AT19" s="90">
        <v>6.2661498708010299E-2</v>
      </c>
      <c r="AU19" s="90">
        <v>7.622739018087854E-2</v>
      </c>
      <c r="AV19" s="90">
        <v>9.1731266149870816E-2</v>
      </c>
      <c r="AW19" s="90">
        <v>0.11240310077519378</v>
      </c>
      <c r="AX19" s="90">
        <v>8.2687338501291952E-2</v>
      </c>
      <c r="AY19" s="90">
        <v>0.10142118863049099</v>
      </c>
      <c r="AZ19" s="90">
        <v>0.13242894056847543</v>
      </c>
      <c r="BA19" s="90">
        <v>0.15439276485788112</v>
      </c>
      <c r="BC19" s="96">
        <f t="shared" si="0"/>
        <v>1</v>
      </c>
      <c r="BD19" s="90">
        <f t="shared" si="1"/>
        <v>0.34883720930232553</v>
      </c>
      <c r="BE19" s="90">
        <f t="shared" si="2"/>
        <v>0.13824289405684753</v>
      </c>
      <c r="BF19" s="97">
        <f t="shared" si="3"/>
        <v>9.1731266149870816E-2</v>
      </c>
      <c r="BG19" s="96">
        <v>1</v>
      </c>
      <c r="BH19" s="90">
        <v>0.78552971576227393</v>
      </c>
      <c r="BI19" s="90">
        <v>0.6361434108527132</v>
      </c>
      <c r="BJ19" s="97">
        <v>0.14357235142118863</v>
      </c>
      <c r="BL19" s="90">
        <v>1</v>
      </c>
      <c r="BM19" s="90">
        <v>0.2558139534883721</v>
      </c>
      <c r="BN19" s="90">
        <v>7.9457364341085301E-2</v>
      </c>
      <c r="BO19" s="90">
        <v>6.3307493540051718E-2</v>
      </c>
      <c r="BQ19" s="90">
        <v>1</v>
      </c>
      <c r="BR19" s="90">
        <v>0.43475452196382425</v>
      </c>
      <c r="BS19" s="90">
        <v>0.23191214470284238</v>
      </c>
      <c r="BT19" s="90">
        <v>0.16989664082687339</v>
      </c>
    </row>
    <row r="20" spans="2:72" ht="18" customHeight="1" x14ac:dyDescent="0.55000000000000004">
      <c r="B20" s="176"/>
      <c r="C20" s="191"/>
      <c r="D20" s="191"/>
      <c r="E20" s="86" t="s">
        <v>33</v>
      </c>
      <c r="F20" s="92">
        <v>1</v>
      </c>
      <c r="G20" s="93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0.18604651162790697</v>
      </c>
      <c r="S20" s="93">
        <v>0.18927648578811374</v>
      </c>
      <c r="T20" s="92">
        <v>0.19379844961240311</v>
      </c>
      <c r="U20" s="92">
        <v>0.21511627906976749</v>
      </c>
      <c r="V20" s="92">
        <v>0.19121447028423777</v>
      </c>
      <c r="W20" s="92">
        <v>0.19961240310077522</v>
      </c>
      <c r="X20" s="92">
        <v>0.21705426356589153</v>
      </c>
      <c r="Y20" s="92">
        <v>0.23126614987080107</v>
      </c>
      <c r="Z20" s="92">
        <v>0.2157622739018088</v>
      </c>
      <c r="AA20" s="92">
        <v>0.23126614987080107</v>
      </c>
      <c r="AB20" s="92">
        <v>0.24870801033591727</v>
      </c>
      <c r="AC20" s="92">
        <v>0.26227390180878551</v>
      </c>
      <c r="AD20" s="92">
        <v>2.3255813953488413E-2</v>
      </c>
      <c r="AE20" s="93">
        <v>2.7131782945736482E-2</v>
      </c>
      <c r="AF20" s="92">
        <v>3.7467700258397962E-2</v>
      </c>
      <c r="AG20" s="92">
        <v>5.878552971576223E-2</v>
      </c>
      <c r="AH20" s="92">
        <v>3.1007751937984551E-2</v>
      </c>
      <c r="AI20" s="92">
        <v>4.0697674418604612E-2</v>
      </c>
      <c r="AJ20" s="92">
        <v>6.1369509043927684E-2</v>
      </c>
      <c r="AK20" s="92">
        <v>8.0749354005167917E-2</v>
      </c>
      <c r="AL20" s="92">
        <v>5.4263565891472854E-2</v>
      </c>
      <c r="AM20" s="92">
        <v>7.4935400516795814E-2</v>
      </c>
      <c r="AN20" s="92">
        <v>0.10077519379844957</v>
      </c>
      <c r="AO20" s="92">
        <v>0.11692506459948315</v>
      </c>
      <c r="AP20" s="92">
        <v>1.6149870801033583E-2</v>
      </c>
      <c r="AQ20" s="93">
        <v>1.9379844961240345E-2</v>
      </c>
      <c r="AR20" s="92">
        <v>2.9715762273901825E-2</v>
      </c>
      <c r="AS20" s="92">
        <v>5.1033591731266204E-2</v>
      </c>
      <c r="AT20" s="92">
        <v>2.067183462532296E-2</v>
      </c>
      <c r="AU20" s="92">
        <v>3.4237726098191201E-2</v>
      </c>
      <c r="AV20" s="92">
        <v>5.1033591731266204E-2</v>
      </c>
      <c r="AW20" s="92">
        <v>7.1059431524547856E-2</v>
      </c>
      <c r="AX20" s="92">
        <v>4.0051679586563305E-2</v>
      </c>
      <c r="AY20" s="92">
        <v>6.3307493540051718E-2</v>
      </c>
      <c r="AZ20" s="92">
        <v>8.4625322997415986E-2</v>
      </c>
      <c r="BA20" s="92">
        <v>0.1020671834625323</v>
      </c>
      <c r="BC20" s="98">
        <f t="shared" si="0"/>
        <v>1</v>
      </c>
      <c r="BD20" s="92">
        <f t="shared" si="1"/>
        <v>0.21705426356589153</v>
      </c>
      <c r="BE20" s="92">
        <f t="shared" si="2"/>
        <v>6.1369509043927684E-2</v>
      </c>
      <c r="BF20" s="99">
        <f t="shared" si="3"/>
        <v>5.1033591731266204E-2</v>
      </c>
      <c r="BG20" s="98">
        <v>1</v>
      </c>
      <c r="BH20" s="92">
        <v>0.75968992248062017</v>
      </c>
      <c r="BI20" s="92">
        <v>0.58268733850129206</v>
      </c>
      <c r="BJ20" s="99">
        <v>9.9967700258397962E-2</v>
      </c>
      <c r="BL20" s="92">
        <v>1</v>
      </c>
      <c r="BM20" s="92">
        <v>0.18604651162790697</v>
      </c>
      <c r="BN20" s="92">
        <v>2.8423772609819098E-2</v>
      </c>
      <c r="BO20" s="92">
        <v>2.2609819121446995E-2</v>
      </c>
      <c r="BQ20" s="92">
        <v>1</v>
      </c>
      <c r="BR20" s="92">
        <v>0.27971576227390182</v>
      </c>
      <c r="BS20" s="92">
        <v>0.13501291989664088</v>
      </c>
      <c r="BT20" s="92">
        <v>0.11692506459948315</v>
      </c>
    </row>
    <row r="21" spans="2:72" ht="18" customHeight="1" x14ac:dyDescent="0.55000000000000004">
      <c r="B21" s="176"/>
      <c r="C21" s="191"/>
      <c r="D21" s="191" t="s">
        <v>28</v>
      </c>
      <c r="E21" s="84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0.50129198966408262</v>
      </c>
      <c r="S21" s="89">
        <v>0.52110249784668383</v>
      </c>
      <c r="T21" s="88">
        <v>0.55383290267011198</v>
      </c>
      <c r="U21" s="88">
        <v>0.61003445305770887</v>
      </c>
      <c r="V21" s="88">
        <v>0.56503014642549521</v>
      </c>
      <c r="W21" s="88">
        <v>0.59819121447028423</v>
      </c>
      <c r="X21" s="88">
        <v>0.64470284237726094</v>
      </c>
      <c r="Y21" s="88">
        <v>0.69272179155900093</v>
      </c>
      <c r="Z21" s="88">
        <v>0.66106804478897496</v>
      </c>
      <c r="AA21" s="88">
        <v>0.71468561584840651</v>
      </c>
      <c r="AB21" s="88">
        <v>0.76851851851851849</v>
      </c>
      <c r="AC21" s="88">
        <v>0.79801894918173988</v>
      </c>
      <c r="AD21" s="88">
        <v>0.46963824289405687</v>
      </c>
      <c r="AE21" s="89">
        <v>0.48708010335917318</v>
      </c>
      <c r="AF21" s="88">
        <v>0.52002583979328165</v>
      </c>
      <c r="AG21" s="88">
        <v>0.5753660637381568</v>
      </c>
      <c r="AH21" s="88">
        <v>0.52110249784668383</v>
      </c>
      <c r="AI21" s="88">
        <v>0.55189491817398795</v>
      </c>
      <c r="AJ21" s="88">
        <v>0.59237726098191212</v>
      </c>
      <c r="AK21" s="88">
        <v>0.64104220499569342</v>
      </c>
      <c r="AL21" s="88">
        <v>0.59216192937123169</v>
      </c>
      <c r="AM21" s="88">
        <v>0.6380275624461671</v>
      </c>
      <c r="AN21" s="88">
        <v>0.69918173987941423</v>
      </c>
      <c r="AO21" s="88">
        <v>0.73815676141257536</v>
      </c>
      <c r="AP21" s="88">
        <v>0.15633074935400515</v>
      </c>
      <c r="AQ21" s="89">
        <v>0.16946597760551252</v>
      </c>
      <c r="AR21" s="88">
        <v>0.1890611541774333</v>
      </c>
      <c r="AS21" s="88">
        <v>0.24117140396210168</v>
      </c>
      <c r="AT21" s="88">
        <v>0.16860465116279066</v>
      </c>
      <c r="AU21" s="88">
        <v>0.19121447028423777</v>
      </c>
      <c r="AV21" s="88">
        <v>0.2250215331610681</v>
      </c>
      <c r="AW21" s="88">
        <v>0.27347114556416885</v>
      </c>
      <c r="AX21" s="88">
        <v>0.19207579672695951</v>
      </c>
      <c r="AY21" s="88">
        <v>0.219207579672696</v>
      </c>
      <c r="AZ21" s="88">
        <v>0.28036175710594313</v>
      </c>
      <c r="BA21" s="88">
        <v>0.3236434108527132</v>
      </c>
      <c r="BC21" s="94">
        <f t="shared" si="0"/>
        <v>1</v>
      </c>
      <c r="BD21" s="88">
        <f t="shared" si="1"/>
        <v>0.64470284237726094</v>
      </c>
      <c r="BE21" s="88">
        <f t="shared" si="2"/>
        <v>0.59237726098191212</v>
      </c>
      <c r="BF21" s="95">
        <f t="shared" si="3"/>
        <v>0.2250215331610681</v>
      </c>
      <c r="BG21" s="94">
        <v>1</v>
      </c>
      <c r="BH21" s="88">
        <v>0.69105297157622747</v>
      </c>
      <c r="BI21" s="88">
        <v>0.57218992248062017</v>
      </c>
      <c r="BJ21" s="95">
        <v>0.21834625322997414</v>
      </c>
      <c r="BL21" s="88">
        <v>1</v>
      </c>
      <c r="BM21" s="88">
        <v>0.52174849267872525</v>
      </c>
      <c r="BN21" s="88">
        <v>0.49913867355727826</v>
      </c>
      <c r="BO21" s="88">
        <v>0.22308354866494406</v>
      </c>
      <c r="BQ21" s="88">
        <v>1</v>
      </c>
      <c r="BR21" s="88">
        <v>0.81933677863910426</v>
      </c>
      <c r="BS21" s="88">
        <v>0.76227390180878551</v>
      </c>
      <c r="BT21" s="88">
        <v>0.36154177433247203</v>
      </c>
    </row>
    <row r="22" spans="2:72" ht="18" customHeight="1" x14ac:dyDescent="0.55000000000000004">
      <c r="B22" s="176"/>
      <c r="C22" s="191"/>
      <c r="D22" s="191"/>
      <c r="E22" s="85" t="s">
        <v>32</v>
      </c>
      <c r="F22" s="90">
        <v>1</v>
      </c>
      <c r="G22" s="91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0.23794142980189492</v>
      </c>
      <c r="S22" s="91">
        <v>0.25904392764857886</v>
      </c>
      <c r="T22" s="90">
        <v>0.29672695951765715</v>
      </c>
      <c r="U22" s="90">
        <v>0.35723514211886309</v>
      </c>
      <c r="V22" s="90">
        <v>0.27691645133505594</v>
      </c>
      <c r="W22" s="90">
        <v>0.31244616709732986</v>
      </c>
      <c r="X22" s="90">
        <v>0.359603789836348</v>
      </c>
      <c r="Y22" s="90">
        <v>0.41408268733850129</v>
      </c>
      <c r="Z22" s="90">
        <v>0.33634797588285958</v>
      </c>
      <c r="AA22" s="90">
        <v>0.37790697674418605</v>
      </c>
      <c r="AB22" s="90">
        <v>0.45068906115417739</v>
      </c>
      <c r="AC22" s="90">
        <v>0.50129198966408262</v>
      </c>
      <c r="AD22" s="90">
        <v>0.25990525409130061</v>
      </c>
      <c r="AE22" s="91">
        <v>0.27627045650301463</v>
      </c>
      <c r="AF22" s="90">
        <v>0.3109388458225667</v>
      </c>
      <c r="AG22" s="90">
        <v>0.36283376399655465</v>
      </c>
      <c r="AH22" s="90">
        <v>0.28057708871662357</v>
      </c>
      <c r="AI22" s="90">
        <v>0.31718346253229979</v>
      </c>
      <c r="AJ22" s="90">
        <v>0.35874246339362614</v>
      </c>
      <c r="AK22" s="90">
        <v>0.40848406546080962</v>
      </c>
      <c r="AL22" s="90">
        <v>0.32902670111972443</v>
      </c>
      <c r="AM22" s="90">
        <v>0.36670973298880272</v>
      </c>
      <c r="AN22" s="90">
        <v>0.43453919035314381</v>
      </c>
      <c r="AO22" s="90">
        <v>0.48578811369509045</v>
      </c>
      <c r="AP22" s="90">
        <v>8.225667527993108E-2</v>
      </c>
      <c r="AQ22" s="91">
        <v>9.8191214470284227E-2</v>
      </c>
      <c r="AR22" s="90">
        <v>0.12187769164513351</v>
      </c>
      <c r="AS22" s="90">
        <v>0.15482342807924199</v>
      </c>
      <c r="AT22" s="90">
        <v>9.3453919035314414E-2</v>
      </c>
      <c r="AU22" s="90">
        <v>0.11907838070628773</v>
      </c>
      <c r="AV22" s="90">
        <v>0.14642549526270454</v>
      </c>
      <c r="AW22" s="90">
        <v>0.17549526270456506</v>
      </c>
      <c r="AX22" s="90">
        <v>0.11391042204995694</v>
      </c>
      <c r="AY22" s="90">
        <v>0.14577950043066323</v>
      </c>
      <c r="AZ22" s="90">
        <v>0.18023255813953487</v>
      </c>
      <c r="BA22" s="90">
        <v>0.21296296296296291</v>
      </c>
      <c r="BC22" s="96">
        <f t="shared" si="0"/>
        <v>1</v>
      </c>
      <c r="BD22" s="90">
        <f t="shared" si="1"/>
        <v>0.359603789836348</v>
      </c>
      <c r="BE22" s="90">
        <f t="shared" si="2"/>
        <v>0.35874246339362614</v>
      </c>
      <c r="BF22" s="97">
        <f t="shared" si="3"/>
        <v>0.14642549526270454</v>
      </c>
      <c r="BG22" s="96">
        <v>1</v>
      </c>
      <c r="BH22" s="90">
        <v>0.47739018087855301</v>
      </c>
      <c r="BI22" s="90">
        <v>0.34334625322997414</v>
      </c>
      <c r="BJ22" s="97">
        <v>0.1363049095607235</v>
      </c>
      <c r="BL22" s="90">
        <v>1</v>
      </c>
      <c r="BM22" s="90">
        <v>0.30770887166236005</v>
      </c>
      <c r="BN22" s="90">
        <v>0.32665805340223941</v>
      </c>
      <c r="BO22" s="90">
        <v>0.1438415159345392</v>
      </c>
      <c r="BQ22" s="90">
        <v>1</v>
      </c>
      <c r="BR22" s="90">
        <v>0.54263565891472876</v>
      </c>
      <c r="BS22" s="90">
        <v>0.52325581395348841</v>
      </c>
      <c r="BT22" s="90">
        <v>0.24310938845822572</v>
      </c>
    </row>
    <row r="23" spans="2:72" ht="18" customHeight="1" x14ac:dyDescent="0.55000000000000004">
      <c r="B23" s="176"/>
      <c r="C23" s="191"/>
      <c r="D23" s="191"/>
      <c r="E23" s="86" t="s">
        <v>33</v>
      </c>
      <c r="F23" s="92">
        <v>1</v>
      </c>
      <c r="G23" s="93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0.13587424633936263</v>
      </c>
      <c r="S23" s="93">
        <v>0.15676141257536602</v>
      </c>
      <c r="T23" s="92">
        <v>0.1832472006890612</v>
      </c>
      <c r="U23" s="92">
        <v>0.23751076658053405</v>
      </c>
      <c r="V23" s="92">
        <v>0.15331610680447894</v>
      </c>
      <c r="W23" s="92">
        <v>0.18260120585701978</v>
      </c>
      <c r="X23" s="92">
        <v>0.22394487510766581</v>
      </c>
      <c r="Y23" s="92">
        <v>0.27260981912144699</v>
      </c>
      <c r="Z23" s="92">
        <v>0.18087855297157618</v>
      </c>
      <c r="AA23" s="92">
        <v>0.21683893195521098</v>
      </c>
      <c r="AB23" s="92">
        <v>0.27734711455641692</v>
      </c>
      <c r="AC23" s="92">
        <v>0.32902670111972443</v>
      </c>
      <c r="AD23" s="92">
        <v>0.17850990525409127</v>
      </c>
      <c r="AE23" s="93">
        <v>0.19810508182601205</v>
      </c>
      <c r="AF23" s="92">
        <v>0.22351421188630494</v>
      </c>
      <c r="AG23" s="92">
        <v>0.27196382428940569</v>
      </c>
      <c r="AH23" s="92">
        <v>0.19401378122308355</v>
      </c>
      <c r="AI23" s="92">
        <v>0.21942291128337643</v>
      </c>
      <c r="AJ23" s="92">
        <v>0.25667527993109385</v>
      </c>
      <c r="AK23" s="92">
        <v>0.30038759689922478</v>
      </c>
      <c r="AL23" s="92">
        <v>0.2174849267872524</v>
      </c>
      <c r="AM23" s="92">
        <v>0.24956933677863913</v>
      </c>
      <c r="AN23" s="92">
        <v>0.30211024978466838</v>
      </c>
      <c r="AO23" s="92">
        <v>0.34388458225667529</v>
      </c>
      <c r="AP23" s="92">
        <v>4.1128337639965595E-2</v>
      </c>
      <c r="AQ23" s="93">
        <v>5.340223944875111E-2</v>
      </c>
      <c r="AR23" s="92">
        <v>7.4935400516795814E-2</v>
      </c>
      <c r="AS23" s="92">
        <v>0.11347975882859607</v>
      </c>
      <c r="AT23" s="92">
        <v>4.8880275624461622E-2</v>
      </c>
      <c r="AU23" s="92">
        <v>6.9982773471145565E-2</v>
      </c>
      <c r="AV23" s="92">
        <v>0.10077519379844957</v>
      </c>
      <c r="AW23" s="92">
        <v>0.13178294573643412</v>
      </c>
      <c r="AX23" s="92">
        <v>6.9767441860465129E-2</v>
      </c>
      <c r="AY23" s="92">
        <v>9.5822566752799321E-2</v>
      </c>
      <c r="AZ23" s="92">
        <v>0.13372093023255816</v>
      </c>
      <c r="BA23" s="92">
        <v>0.16257536606373812</v>
      </c>
      <c r="BC23" s="98">
        <f t="shared" si="0"/>
        <v>1</v>
      </c>
      <c r="BD23" s="92">
        <f t="shared" si="1"/>
        <v>0.22394487510766581</v>
      </c>
      <c r="BE23" s="92">
        <f t="shared" si="2"/>
        <v>0.25667527993109385</v>
      </c>
      <c r="BF23" s="99">
        <f t="shared" si="3"/>
        <v>0.10077519379844957</v>
      </c>
      <c r="BG23" s="98">
        <v>1</v>
      </c>
      <c r="BH23" s="92">
        <v>0.37661498708010333</v>
      </c>
      <c r="BI23" s="92">
        <v>0.2443475452196382</v>
      </c>
      <c r="BJ23" s="99">
        <v>9.2054263565891525E-2</v>
      </c>
      <c r="BL23" s="92">
        <v>1</v>
      </c>
      <c r="BM23" s="92">
        <v>0.21425495262704564</v>
      </c>
      <c r="BN23" s="92">
        <v>0.24978466838931956</v>
      </c>
      <c r="BO23" s="92">
        <v>0.10012919896640826</v>
      </c>
      <c r="BQ23" s="92">
        <v>1</v>
      </c>
      <c r="BR23" s="92">
        <v>0.37360034453057711</v>
      </c>
      <c r="BS23" s="92">
        <v>0.3863049095607235</v>
      </c>
      <c r="BT23" s="92">
        <v>0.18884582256675275</v>
      </c>
    </row>
    <row r="24" spans="2:72" ht="18" customHeight="1" x14ac:dyDescent="0.55000000000000004">
      <c r="B24" s="176"/>
      <c r="C24" s="191"/>
      <c r="D24" s="191" t="s">
        <v>29</v>
      </c>
      <c r="E24" s="84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0.73212747631352282</v>
      </c>
      <c r="S24" s="89">
        <v>0.73858742463393634</v>
      </c>
      <c r="T24" s="88">
        <v>0.74913867355727826</v>
      </c>
      <c r="U24" s="88">
        <v>0.75990525409130061</v>
      </c>
      <c r="V24" s="88">
        <v>0.80706287683031874</v>
      </c>
      <c r="W24" s="88">
        <v>0.81223083548664943</v>
      </c>
      <c r="X24" s="88">
        <v>0.81826012058570197</v>
      </c>
      <c r="Y24" s="88">
        <v>0.82579672695951767</v>
      </c>
      <c r="Z24" s="88">
        <v>0.88953488372093026</v>
      </c>
      <c r="AA24" s="88">
        <v>0.89190353143841516</v>
      </c>
      <c r="AB24" s="88">
        <v>0.8972868217054264</v>
      </c>
      <c r="AC24" s="88">
        <v>0.90180878552971577</v>
      </c>
      <c r="AD24" s="88">
        <v>0.51593453919035315</v>
      </c>
      <c r="AE24" s="89">
        <v>0.52713178294573648</v>
      </c>
      <c r="AF24" s="88">
        <v>0.54780361757105944</v>
      </c>
      <c r="AG24" s="88">
        <v>0.58053402239448748</v>
      </c>
      <c r="AH24" s="88">
        <v>0.60895779500430658</v>
      </c>
      <c r="AI24" s="88">
        <v>0.62618432385874245</v>
      </c>
      <c r="AJ24" s="88">
        <v>0.64771748492678727</v>
      </c>
      <c r="AK24" s="88">
        <v>0.66365202411714042</v>
      </c>
      <c r="AL24" s="88">
        <v>0.73105081826012053</v>
      </c>
      <c r="AM24" s="88">
        <v>0.74397071490094746</v>
      </c>
      <c r="AN24" s="88">
        <v>0.75645994832041341</v>
      </c>
      <c r="AO24" s="88">
        <v>0.76808785529715762</v>
      </c>
      <c r="AP24" s="88">
        <v>0.15180878552971577</v>
      </c>
      <c r="AQ24" s="89">
        <v>0.16257536606373812</v>
      </c>
      <c r="AR24" s="88">
        <v>0.18518518518518523</v>
      </c>
      <c r="AS24" s="88">
        <v>0.23169681309216195</v>
      </c>
      <c r="AT24" s="88">
        <v>0.16451335055986216</v>
      </c>
      <c r="AU24" s="88">
        <v>0.19013781223083548</v>
      </c>
      <c r="AV24" s="88">
        <v>0.22286821705426352</v>
      </c>
      <c r="AW24" s="88">
        <v>0.26658053402239446</v>
      </c>
      <c r="AX24" s="88">
        <v>0.19810508182601205</v>
      </c>
      <c r="AY24" s="88">
        <v>0.23212747631352282</v>
      </c>
      <c r="AZ24" s="88">
        <v>0.2842377260981912</v>
      </c>
      <c r="BA24" s="88">
        <v>0.31632213608957793</v>
      </c>
      <c r="BC24" s="94">
        <f t="shared" si="0"/>
        <v>1</v>
      </c>
      <c r="BD24" s="88">
        <f t="shared" si="1"/>
        <v>0.81826012058570197</v>
      </c>
      <c r="BE24" s="88">
        <f t="shared" si="2"/>
        <v>0.64771748492678727</v>
      </c>
      <c r="BF24" s="95">
        <f t="shared" si="3"/>
        <v>0.22286821705426352</v>
      </c>
      <c r="BG24" s="94">
        <v>1</v>
      </c>
      <c r="BH24" s="88">
        <v>0.64987080103359174</v>
      </c>
      <c r="BI24" s="88">
        <v>0.49870801033591727</v>
      </c>
      <c r="BJ24" s="95">
        <v>0.22852067183462532</v>
      </c>
      <c r="BL24" s="88">
        <v>1</v>
      </c>
      <c r="BM24" s="88">
        <v>0.62015503875968991</v>
      </c>
      <c r="BN24" s="88">
        <v>0.43604651162790697</v>
      </c>
      <c r="BO24" s="88">
        <v>0.19681309216192933</v>
      </c>
      <c r="BQ24" s="88">
        <v>1</v>
      </c>
      <c r="BR24" s="88">
        <v>0.90525409130060297</v>
      </c>
      <c r="BS24" s="88">
        <v>0.77734711455641692</v>
      </c>
      <c r="BT24" s="88">
        <v>0.34539190353143845</v>
      </c>
    </row>
    <row r="25" spans="2:72" ht="18" customHeight="1" x14ac:dyDescent="0.55000000000000004">
      <c r="B25" s="176"/>
      <c r="C25" s="191"/>
      <c r="D25" s="191"/>
      <c r="E25" s="85" t="s">
        <v>32</v>
      </c>
      <c r="F25" s="90">
        <v>1</v>
      </c>
      <c r="G25" s="91">
        <v>1</v>
      </c>
      <c r="H25" s="90">
        <v>1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>
        <v>1</v>
      </c>
      <c r="O25" s="90">
        <v>1</v>
      </c>
      <c r="P25" s="90">
        <v>1</v>
      </c>
      <c r="Q25" s="90">
        <v>1</v>
      </c>
      <c r="R25" s="90">
        <v>0.31912144702842382</v>
      </c>
      <c r="S25" s="91">
        <v>0.32881136950904388</v>
      </c>
      <c r="T25" s="90">
        <v>0.35874246339362614</v>
      </c>
      <c r="U25" s="90">
        <v>0.39254952627045647</v>
      </c>
      <c r="V25" s="90">
        <v>0.39836347975882858</v>
      </c>
      <c r="W25" s="90">
        <v>0.41559000861326445</v>
      </c>
      <c r="X25" s="90">
        <v>0.44724375538329031</v>
      </c>
      <c r="Y25" s="90">
        <v>0.4791128337639966</v>
      </c>
      <c r="Z25" s="90">
        <v>0.54888027562446173</v>
      </c>
      <c r="AA25" s="90">
        <v>0.57515073212747625</v>
      </c>
      <c r="AB25" s="90">
        <v>0.61218776916451334</v>
      </c>
      <c r="AC25" s="90">
        <v>0.64082687338501287</v>
      </c>
      <c r="AD25" s="90">
        <v>0.21317829457364346</v>
      </c>
      <c r="AE25" s="91">
        <v>0.2250215331610681</v>
      </c>
      <c r="AF25" s="90">
        <v>0.25043066322136087</v>
      </c>
      <c r="AG25" s="90">
        <v>0.28337639965546946</v>
      </c>
      <c r="AH25" s="90">
        <v>0.26033591731266148</v>
      </c>
      <c r="AI25" s="90">
        <v>0.2825150732127476</v>
      </c>
      <c r="AJ25" s="90">
        <v>0.31696813092161924</v>
      </c>
      <c r="AK25" s="90">
        <v>0.34819121447028423</v>
      </c>
      <c r="AL25" s="90">
        <v>0.35012919896640826</v>
      </c>
      <c r="AM25" s="90">
        <v>0.37553832902670115</v>
      </c>
      <c r="AN25" s="90">
        <v>0.41559000861326445</v>
      </c>
      <c r="AO25" s="90">
        <v>0.45133505598621881</v>
      </c>
      <c r="AP25" s="90">
        <v>7.6442721791558976E-2</v>
      </c>
      <c r="AQ25" s="91">
        <v>9.0654608096468525E-2</v>
      </c>
      <c r="AR25" s="90">
        <v>0.11283376399655465</v>
      </c>
      <c r="AS25" s="90">
        <v>0.140396210163652</v>
      </c>
      <c r="AT25" s="90">
        <v>9.0223944875107653E-2</v>
      </c>
      <c r="AU25" s="90">
        <v>0.1113264427217916</v>
      </c>
      <c r="AV25" s="90">
        <v>0.13716623600344535</v>
      </c>
      <c r="AW25" s="90">
        <v>0.16257536606373812</v>
      </c>
      <c r="AX25" s="90">
        <v>0.11606373815676141</v>
      </c>
      <c r="AY25" s="90">
        <v>0.1421188630490956</v>
      </c>
      <c r="AZ25" s="90">
        <v>0.17441860465116277</v>
      </c>
      <c r="BA25" s="90">
        <v>0.20542635658914732</v>
      </c>
      <c r="BC25" s="96">
        <f t="shared" si="0"/>
        <v>1</v>
      </c>
      <c r="BD25" s="90">
        <f t="shared" si="1"/>
        <v>0.44724375538329031</v>
      </c>
      <c r="BE25" s="90">
        <f t="shared" si="2"/>
        <v>0.31696813092161924</v>
      </c>
      <c r="BF25" s="97">
        <f t="shared" si="3"/>
        <v>0.13716623600344535</v>
      </c>
      <c r="BG25" s="96">
        <v>1</v>
      </c>
      <c r="BH25" s="90">
        <v>0.32525839793281652</v>
      </c>
      <c r="BI25" s="90">
        <v>0.25694444444444442</v>
      </c>
      <c r="BJ25" s="97">
        <v>0.14551033591731266</v>
      </c>
      <c r="BL25" s="90">
        <v>1</v>
      </c>
      <c r="BM25" s="90">
        <v>0.28854435831180014</v>
      </c>
      <c r="BN25" s="90">
        <v>0.21942291128337643</v>
      </c>
      <c r="BO25" s="90">
        <v>0.12144702842377264</v>
      </c>
      <c r="BQ25" s="90">
        <v>1</v>
      </c>
      <c r="BR25" s="90">
        <v>0.66429801894918172</v>
      </c>
      <c r="BS25" s="90">
        <v>0.4849267872523686</v>
      </c>
      <c r="BT25" s="90">
        <v>0.23794142980189492</v>
      </c>
    </row>
    <row r="26" spans="2:72" ht="18" customHeight="1" x14ac:dyDescent="0.55000000000000004">
      <c r="B26" s="176"/>
      <c r="C26" s="191"/>
      <c r="D26" s="191"/>
      <c r="E26" s="86" t="s">
        <v>33</v>
      </c>
      <c r="F26" s="92">
        <v>1</v>
      </c>
      <c r="G26" s="93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0.10378983634797589</v>
      </c>
      <c r="S26" s="93">
        <v>0.11434108527131781</v>
      </c>
      <c r="T26" s="92">
        <v>0.13781223083548666</v>
      </c>
      <c r="U26" s="92">
        <v>0.18453919035314381</v>
      </c>
      <c r="V26" s="92">
        <v>0.13156761412575368</v>
      </c>
      <c r="W26" s="92">
        <v>0.1513781223083549</v>
      </c>
      <c r="X26" s="92">
        <v>0.19681309216192933</v>
      </c>
      <c r="Y26" s="92">
        <v>0.23600344530577089</v>
      </c>
      <c r="Z26" s="92">
        <v>0.18992248062015504</v>
      </c>
      <c r="AA26" s="92">
        <v>0.22717484926787257</v>
      </c>
      <c r="AB26" s="92">
        <v>0.27627045650301463</v>
      </c>
      <c r="AC26" s="92">
        <v>0.32256675279931091</v>
      </c>
      <c r="AD26" s="92">
        <v>7.4720068906115378E-2</v>
      </c>
      <c r="AE26" s="93">
        <v>8.5917312661498713E-2</v>
      </c>
      <c r="AF26" s="92">
        <v>0.10809646856158484</v>
      </c>
      <c r="AG26" s="92">
        <v>0.1421188630490956</v>
      </c>
      <c r="AH26" s="92">
        <v>9.366925064599485E-2</v>
      </c>
      <c r="AI26" s="92">
        <v>0.11434108527131781</v>
      </c>
      <c r="AJ26" s="92">
        <v>0.14577950043066323</v>
      </c>
      <c r="AK26" s="92">
        <v>0.18475452196382425</v>
      </c>
      <c r="AL26" s="92">
        <v>0.13199827734711456</v>
      </c>
      <c r="AM26" s="92">
        <v>0.15783807062876831</v>
      </c>
      <c r="AN26" s="92">
        <v>0.21102497846683899</v>
      </c>
      <c r="AO26" s="92">
        <v>0.25129198966408273</v>
      </c>
      <c r="AP26" s="92">
        <v>2.9931093884582261E-2</v>
      </c>
      <c r="AQ26" s="93">
        <v>4.2635658914728647E-2</v>
      </c>
      <c r="AR26" s="92">
        <v>6.3092161929371282E-2</v>
      </c>
      <c r="AS26" s="92">
        <v>0.10077519379844957</v>
      </c>
      <c r="AT26" s="92">
        <v>4.1989664082687339E-2</v>
      </c>
      <c r="AU26" s="92">
        <v>6.3522825150732154E-2</v>
      </c>
      <c r="AV26" s="92">
        <v>9.4315245478036158E-2</v>
      </c>
      <c r="AW26" s="92">
        <v>0.12058570198105079</v>
      </c>
      <c r="AX26" s="92">
        <v>6.9767441860465129E-2</v>
      </c>
      <c r="AY26" s="92">
        <v>9.5822566752799321E-2</v>
      </c>
      <c r="AZ26" s="92">
        <v>0.12683031869078376</v>
      </c>
      <c r="BA26" s="92">
        <v>0.15116279069767447</v>
      </c>
      <c r="BC26" s="98">
        <f t="shared" si="0"/>
        <v>1</v>
      </c>
      <c r="BD26" s="92">
        <f t="shared" si="1"/>
        <v>0.19681309216192933</v>
      </c>
      <c r="BE26" s="92">
        <f t="shared" si="2"/>
        <v>0.14577950043066323</v>
      </c>
      <c r="BF26" s="99">
        <f t="shared" si="3"/>
        <v>9.4315245478036158E-2</v>
      </c>
      <c r="BG26" s="98">
        <v>1</v>
      </c>
      <c r="BH26" s="92">
        <v>0.15891472868217049</v>
      </c>
      <c r="BI26" s="92">
        <v>0.13678940568475451</v>
      </c>
      <c r="BJ26" s="99">
        <v>9.8837209302325535E-2</v>
      </c>
      <c r="BL26" s="92">
        <v>1</v>
      </c>
      <c r="BM26" s="92">
        <v>0.13479758828596033</v>
      </c>
      <c r="BN26" s="92">
        <v>0.11046511627906974</v>
      </c>
      <c r="BO26" s="92">
        <v>7.9672695951765737E-2</v>
      </c>
      <c r="BQ26" s="92">
        <v>1</v>
      </c>
      <c r="BR26" s="92">
        <v>0.36520241171403967</v>
      </c>
      <c r="BS26" s="92">
        <v>0.29091300602928505</v>
      </c>
      <c r="BT26" s="92">
        <v>0.1729112833763996</v>
      </c>
    </row>
    <row r="27" spans="2:72" ht="18" customHeight="1" x14ac:dyDescent="0.55000000000000004">
      <c r="B27" s="176"/>
      <c r="C27" s="191"/>
      <c r="D27" s="191" t="s">
        <v>30</v>
      </c>
      <c r="E27" s="84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0.58091085271317833</v>
      </c>
      <c r="S27" s="89">
        <v>0.61434108527131781</v>
      </c>
      <c r="T27" s="88">
        <v>0.65633074935400515</v>
      </c>
      <c r="U27" s="88">
        <v>0.73546511627906974</v>
      </c>
      <c r="V27" s="88">
        <v>0.65148578811369506</v>
      </c>
      <c r="W27" s="88">
        <v>0.71414728682170536</v>
      </c>
      <c r="X27" s="88">
        <v>0.76259689922480622</v>
      </c>
      <c r="Y27" s="88">
        <v>0.80717054263565891</v>
      </c>
      <c r="Z27" s="88">
        <v>0.76905684754521964</v>
      </c>
      <c r="AA27" s="88">
        <v>0.82412790697674421</v>
      </c>
      <c r="AB27" s="88">
        <v>0.86821705426356588</v>
      </c>
      <c r="AC27" s="88">
        <v>0.88824289405684753</v>
      </c>
      <c r="AD27" s="88">
        <v>0.49176356589147285</v>
      </c>
      <c r="AE27" s="89">
        <v>0.51760335917312661</v>
      </c>
      <c r="AF27" s="88">
        <v>0.55523255813953487</v>
      </c>
      <c r="AG27" s="88">
        <v>0.62936046511627908</v>
      </c>
      <c r="AH27" s="88">
        <v>0.5453811369509044</v>
      </c>
      <c r="AI27" s="88">
        <v>0.59350775193798455</v>
      </c>
      <c r="AJ27" s="88">
        <v>0.64357235142118863</v>
      </c>
      <c r="AK27" s="88">
        <v>0.70155038759689925</v>
      </c>
      <c r="AL27" s="88">
        <v>0.63872739018087854</v>
      </c>
      <c r="AM27" s="88">
        <v>0.6986434108527132</v>
      </c>
      <c r="AN27" s="88">
        <v>0.75645994832041341</v>
      </c>
      <c r="AO27" s="88">
        <v>0.78908268733850129</v>
      </c>
      <c r="AP27" s="88">
        <v>0.15229328165374678</v>
      </c>
      <c r="AQ27" s="89">
        <v>0.16828165374677007</v>
      </c>
      <c r="AR27" s="88">
        <v>0.18588501291989656</v>
      </c>
      <c r="AS27" s="88">
        <v>0.24644702842377253</v>
      </c>
      <c r="AT27" s="88">
        <v>0.16569767441860472</v>
      </c>
      <c r="AU27" s="88">
        <v>0.18782299741602071</v>
      </c>
      <c r="AV27" s="88">
        <v>0.22529069767441867</v>
      </c>
      <c r="AW27" s="88">
        <v>0.27697028423772618</v>
      </c>
      <c r="AX27" s="88">
        <v>0.1876614987080103</v>
      </c>
      <c r="AY27" s="88">
        <v>0.21640826873385011</v>
      </c>
      <c r="AZ27" s="88">
        <v>0.28972868217054271</v>
      </c>
      <c r="BA27" s="88">
        <v>0.32719638242894056</v>
      </c>
      <c r="BC27" s="94">
        <f t="shared" si="0"/>
        <v>1</v>
      </c>
      <c r="BD27" s="88">
        <f t="shared" si="1"/>
        <v>0.76259689922480622</v>
      </c>
      <c r="BE27" s="88">
        <f t="shared" si="2"/>
        <v>0.64357235142118863</v>
      </c>
      <c r="BF27" s="95">
        <f t="shared" si="3"/>
        <v>0.22529069767441867</v>
      </c>
      <c r="BG27" s="94">
        <v>1</v>
      </c>
      <c r="BH27" s="88">
        <v>0.7671188630490956</v>
      </c>
      <c r="BI27" s="88">
        <v>0.59173126614987082</v>
      </c>
      <c r="BJ27" s="95">
        <v>0.22351421188630494</v>
      </c>
      <c r="BL27" s="88">
        <v>1</v>
      </c>
      <c r="BM27" s="88">
        <v>0.60691214470284238</v>
      </c>
      <c r="BN27" s="88">
        <v>0.52390180878552972</v>
      </c>
      <c r="BO27" s="88">
        <v>0.23158914728682167</v>
      </c>
      <c r="BQ27" s="88">
        <v>1</v>
      </c>
      <c r="BR27" s="88">
        <v>0.9031007751937985</v>
      </c>
      <c r="BS27" s="88">
        <v>0.80490956072351416</v>
      </c>
      <c r="BT27" s="88">
        <v>0.36498708010335923</v>
      </c>
    </row>
    <row r="28" spans="2:72" ht="18" customHeight="1" x14ac:dyDescent="0.55000000000000004">
      <c r="B28" s="176"/>
      <c r="C28" s="191"/>
      <c r="D28" s="191"/>
      <c r="E28" s="85" t="s">
        <v>32</v>
      </c>
      <c r="F28" s="90">
        <v>1</v>
      </c>
      <c r="G28" s="91">
        <v>1</v>
      </c>
      <c r="H28" s="90">
        <v>1</v>
      </c>
      <c r="I28" s="90">
        <v>1</v>
      </c>
      <c r="J28" s="90">
        <v>1</v>
      </c>
      <c r="K28" s="90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0.28940568475452189</v>
      </c>
      <c r="S28" s="91">
        <v>0.32558139534883712</v>
      </c>
      <c r="T28" s="90">
        <v>0.36854005167958659</v>
      </c>
      <c r="U28" s="90">
        <v>0.44234496124031009</v>
      </c>
      <c r="V28" s="90">
        <v>0.33817829457364335</v>
      </c>
      <c r="W28" s="90">
        <v>0.39147286821705429</v>
      </c>
      <c r="X28" s="90">
        <v>0.43685400516795858</v>
      </c>
      <c r="Y28" s="90">
        <v>0.50920542635658916</v>
      </c>
      <c r="Z28" s="90">
        <v>0.41020671834625322</v>
      </c>
      <c r="AA28" s="90">
        <v>0.46253229974160204</v>
      </c>
      <c r="AB28" s="90">
        <v>0.54958010335917318</v>
      </c>
      <c r="AC28" s="90">
        <v>0.60109819121447028</v>
      </c>
      <c r="AD28" s="90">
        <v>0.24854651162790697</v>
      </c>
      <c r="AE28" s="91">
        <v>0.2721253229974161</v>
      </c>
      <c r="AF28" s="90">
        <v>0.31540697674418605</v>
      </c>
      <c r="AG28" s="90">
        <v>0.3811369509043927</v>
      </c>
      <c r="AH28" s="90">
        <v>0.27535529715762275</v>
      </c>
      <c r="AI28" s="90">
        <v>0.32396640826873391</v>
      </c>
      <c r="AJ28" s="90">
        <v>0.37241602067183466</v>
      </c>
      <c r="AK28" s="90">
        <v>0.43459302325581395</v>
      </c>
      <c r="AL28" s="90">
        <v>0.33591731266149871</v>
      </c>
      <c r="AM28" s="90">
        <v>0.38791989664082682</v>
      </c>
      <c r="AN28" s="90">
        <v>0.46883074935400515</v>
      </c>
      <c r="AO28" s="90">
        <v>0.52390180878552972</v>
      </c>
      <c r="AP28" s="90">
        <v>7.4935400516795925E-2</v>
      </c>
      <c r="AQ28" s="91">
        <v>9.4476744186046568E-2</v>
      </c>
      <c r="AR28" s="90">
        <v>0.1246770025839794</v>
      </c>
      <c r="AS28" s="90">
        <v>0.15713824289405687</v>
      </c>
      <c r="AT28" s="90">
        <v>8.5917312661498713E-2</v>
      </c>
      <c r="AU28" s="90">
        <v>0.12096253229974163</v>
      </c>
      <c r="AV28" s="90">
        <v>0.14534883720930236</v>
      </c>
      <c r="AW28" s="90">
        <v>0.17587209302325579</v>
      </c>
      <c r="AX28" s="90">
        <v>0.11353359173126609</v>
      </c>
      <c r="AY28" s="90">
        <v>0.14405684754521964</v>
      </c>
      <c r="AZ28" s="90">
        <v>0.1816860465116279</v>
      </c>
      <c r="BA28" s="90">
        <v>0.22432170542635665</v>
      </c>
      <c r="BC28" s="96">
        <f t="shared" si="0"/>
        <v>1</v>
      </c>
      <c r="BD28" s="90">
        <f t="shared" si="1"/>
        <v>0.43685400516795858</v>
      </c>
      <c r="BE28" s="90">
        <f t="shared" si="2"/>
        <v>0.37241602067183466</v>
      </c>
      <c r="BF28" s="97">
        <f t="shared" si="3"/>
        <v>0.14534883720930236</v>
      </c>
      <c r="BG28" s="96">
        <v>1</v>
      </c>
      <c r="BH28" s="90">
        <v>0.54530038759689914</v>
      </c>
      <c r="BI28" s="90">
        <v>0.3520671834625323</v>
      </c>
      <c r="BJ28" s="97">
        <v>0.14559108527131781</v>
      </c>
      <c r="BL28" s="90">
        <v>1</v>
      </c>
      <c r="BM28" s="90">
        <v>0.37209302325581395</v>
      </c>
      <c r="BN28" s="90">
        <v>0.33284883720930236</v>
      </c>
      <c r="BO28" s="90">
        <v>0.1472868217054264</v>
      </c>
      <c r="BQ28" s="90">
        <v>1</v>
      </c>
      <c r="BR28" s="90">
        <v>0.63565891472868219</v>
      </c>
      <c r="BS28" s="90">
        <v>0.56395348837209303</v>
      </c>
      <c r="BT28" s="90">
        <v>0.25355297157622736</v>
      </c>
    </row>
    <row r="29" spans="2:72" ht="18" customHeight="1" x14ac:dyDescent="0.55000000000000004">
      <c r="B29" s="176"/>
      <c r="C29" s="191"/>
      <c r="D29" s="191"/>
      <c r="E29" s="86" t="s">
        <v>33</v>
      </c>
      <c r="F29" s="92">
        <v>1</v>
      </c>
      <c r="G29" s="93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0.16585917312661502</v>
      </c>
      <c r="S29" s="93">
        <v>0.19541343669250644</v>
      </c>
      <c r="T29" s="92">
        <v>0.22884366925064592</v>
      </c>
      <c r="U29" s="92">
        <v>0.30167958656330751</v>
      </c>
      <c r="V29" s="92">
        <v>0.18911498708010344</v>
      </c>
      <c r="W29" s="92">
        <v>0.22835917312661502</v>
      </c>
      <c r="X29" s="92">
        <v>0.2781007751937985</v>
      </c>
      <c r="Y29" s="92">
        <v>0.33737080103359174</v>
      </c>
      <c r="Z29" s="92">
        <v>0.22125322997416019</v>
      </c>
      <c r="AA29" s="92">
        <v>0.27115633074935408</v>
      </c>
      <c r="AB29" s="92">
        <v>0.34496124031007747</v>
      </c>
      <c r="AC29" s="92">
        <v>0.40116279069767447</v>
      </c>
      <c r="AD29" s="92">
        <v>0.14890180878552972</v>
      </c>
      <c r="AE29" s="93">
        <v>0.17716408268733852</v>
      </c>
      <c r="AF29" s="92">
        <v>0.20865633074935397</v>
      </c>
      <c r="AG29" s="92">
        <v>0.27632428940568476</v>
      </c>
      <c r="AH29" s="92">
        <v>0.16957364341085279</v>
      </c>
      <c r="AI29" s="92">
        <v>0.20865633074935408</v>
      </c>
      <c r="AJ29" s="92">
        <v>0.25258397932816545</v>
      </c>
      <c r="AK29" s="92">
        <v>0.30894702842377253</v>
      </c>
      <c r="AL29" s="92">
        <v>0.20122739018087854</v>
      </c>
      <c r="AM29" s="92">
        <v>0.24612403100775193</v>
      </c>
      <c r="AN29" s="92">
        <v>0.31459948320413433</v>
      </c>
      <c r="AO29" s="92">
        <v>0.36191860465116277</v>
      </c>
      <c r="AP29" s="92">
        <v>3.6175710594315236E-2</v>
      </c>
      <c r="AQ29" s="93">
        <v>4.9095607235142058E-2</v>
      </c>
      <c r="AR29" s="92">
        <v>7.0413436692506437E-2</v>
      </c>
      <c r="AS29" s="92">
        <v>0.11644056847545214</v>
      </c>
      <c r="AT29" s="92">
        <v>4.4735142118863092E-2</v>
      </c>
      <c r="AU29" s="92">
        <v>6.5083979328165453E-2</v>
      </c>
      <c r="AV29" s="92">
        <v>9.9321705426356655E-2</v>
      </c>
      <c r="AW29" s="92">
        <v>0.13452842377260987</v>
      </c>
      <c r="AX29" s="92">
        <v>6.4276485788113735E-2</v>
      </c>
      <c r="AY29" s="92">
        <v>9.4961240310077466E-2</v>
      </c>
      <c r="AZ29" s="92">
        <v>0.13678940568475451</v>
      </c>
      <c r="BA29" s="92">
        <v>0.16892764857881137</v>
      </c>
      <c r="BC29" s="98">
        <f t="shared" si="0"/>
        <v>1</v>
      </c>
      <c r="BD29" s="92">
        <f t="shared" si="1"/>
        <v>0.2781007751937985</v>
      </c>
      <c r="BE29" s="92">
        <f t="shared" si="2"/>
        <v>0.25258397932816545</v>
      </c>
      <c r="BF29" s="99">
        <f t="shared" si="3"/>
        <v>9.9321705426356655E-2</v>
      </c>
      <c r="BG29" s="98">
        <v>1</v>
      </c>
      <c r="BH29" s="92">
        <v>0.43330103359173122</v>
      </c>
      <c r="BI29" s="92">
        <v>0.24781976744186052</v>
      </c>
      <c r="BJ29" s="99">
        <v>9.8594961240310086E-2</v>
      </c>
      <c r="BL29" s="92">
        <v>1</v>
      </c>
      <c r="BM29" s="92">
        <v>0.27196382428940569</v>
      </c>
      <c r="BN29" s="92">
        <v>0.25145348837209303</v>
      </c>
      <c r="BO29" s="92">
        <v>0.10594315245478036</v>
      </c>
      <c r="BQ29" s="92">
        <v>1</v>
      </c>
      <c r="BR29" s="92">
        <v>0.44751291989664077</v>
      </c>
      <c r="BS29" s="92">
        <v>0.40762273901808788</v>
      </c>
      <c r="BT29" s="92">
        <v>0.19525193798449614</v>
      </c>
    </row>
    <row r="30" spans="2:72" x14ac:dyDescent="0.55000000000000004">
      <c r="B30" s="176"/>
      <c r="C30" s="187" t="s">
        <v>48</v>
      </c>
      <c r="D30" s="188"/>
      <c r="E30" s="84" t="s">
        <v>24</v>
      </c>
      <c r="F30" s="25">
        <v>76382.470799999996</v>
      </c>
      <c r="G30" s="26">
        <v>73544.932799999995</v>
      </c>
      <c r="H30" s="25">
        <v>69796.656000000003</v>
      </c>
      <c r="I30" s="25">
        <v>64480.525200000004</v>
      </c>
      <c r="J30" s="25">
        <v>63597.261599999991</v>
      </c>
      <c r="K30" s="25">
        <v>59903.409599999992</v>
      </c>
      <c r="L30" s="25">
        <v>56405.0556</v>
      </c>
      <c r="M30" s="25">
        <v>52812.979200000002</v>
      </c>
      <c r="N30" s="25">
        <v>50085.982799999998</v>
      </c>
      <c r="O30" s="25">
        <v>46626.9948</v>
      </c>
      <c r="P30" s="25">
        <v>42488.265599999999</v>
      </c>
      <c r="Q30" s="25">
        <v>39782.2932</v>
      </c>
      <c r="R30" s="25">
        <v>62569.094400000002</v>
      </c>
      <c r="S30" s="25">
        <v>60009.7428</v>
      </c>
      <c r="T30" s="25">
        <v>56835.190799999997</v>
      </c>
      <c r="U30" s="25">
        <v>52116.472800000003</v>
      </c>
      <c r="V30" s="25">
        <v>53602.279200000004</v>
      </c>
      <c r="W30" s="25">
        <v>50266.447200000002</v>
      </c>
      <c r="X30" s="25">
        <v>47243.512800000004</v>
      </c>
      <c r="Y30" s="25">
        <v>44022.182399999998</v>
      </c>
      <c r="Z30" s="25">
        <v>43683.256799999996</v>
      </c>
      <c r="AA30" s="25">
        <v>40499.103600000002</v>
      </c>
      <c r="AB30" s="25">
        <v>36655.487999999998</v>
      </c>
      <c r="AC30" s="25">
        <v>34151.345999999998</v>
      </c>
      <c r="AD30" s="25">
        <v>53090.495999999999</v>
      </c>
      <c r="AE30" s="25">
        <v>50682.682799999995</v>
      </c>
      <c r="AF30" s="25">
        <v>47757.376799999998</v>
      </c>
      <c r="AG30" s="25">
        <v>43270.423200000005</v>
      </c>
      <c r="AH30" s="25">
        <v>46055.4948</v>
      </c>
      <c r="AI30" s="25">
        <v>42898.6224</v>
      </c>
      <c r="AJ30" s="25">
        <v>40049.823599999996</v>
      </c>
      <c r="AK30" s="25">
        <v>37003.143600000003</v>
      </c>
      <c r="AL30" s="25">
        <v>38119.4208</v>
      </c>
      <c r="AM30" s="25">
        <v>35088.235200000003</v>
      </c>
      <c r="AN30" s="25">
        <v>31429.144799999998</v>
      </c>
      <c r="AO30" s="25">
        <v>29033.589600000003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56405.0556</v>
      </c>
      <c r="BD30" s="25">
        <f t="shared" si="1"/>
        <v>47243.512800000004</v>
      </c>
      <c r="BE30" s="25">
        <f t="shared" si="2"/>
        <v>40049.823599999996</v>
      </c>
      <c r="BF30" s="64">
        <f t="shared" si="3"/>
        <v>0</v>
      </c>
      <c r="BG30" s="63">
        <v>56446.444799999997</v>
      </c>
      <c r="BH30" s="25">
        <v>45216.950400000002</v>
      </c>
      <c r="BI30" s="25">
        <v>37400.093999999997</v>
      </c>
      <c r="BJ30" s="64">
        <v>0</v>
      </c>
      <c r="BL30" s="25">
        <v>94538.023199999996</v>
      </c>
      <c r="BM30" s="25">
        <v>71180.366399999999</v>
      </c>
      <c r="BN30" s="25">
        <v>56368.292399999998</v>
      </c>
      <c r="BO30" s="25">
        <v>0</v>
      </c>
      <c r="BQ30" s="25">
        <v>37654.502400000005</v>
      </c>
      <c r="BR30" s="25">
        <v>32196.617999999995</v>
      </c>
      <c r="BS30" s="25">
        <v>27170.992799999996</v>
      </c>
      <c r="BT30" s="25">
        <v>0</v>
      </c>
    </row>
    <row r="31" spans="2:72" ht="18.5" thickBot="1" x14ac:dyDescent="0.6">
      <c r="B31" s="177"/>
      <c r="C31" s="189"/>
      <c r="D31" s="190"/>
      <c r="E31" s="86" t="s">
        <v>25</v>
      </c>
      <c r="F31" s="27">
        <v>636.14950279003915</v>
      </c>
      <c r="G31" s="28">
        <v>612.51713833597069</v>
      </c>
      <c r="H31" s="27">
        <v>581.29970850337304</v>
      </c>
      <c r="I31" s="27">
        <v>537.02444573998503</v>
      </c>
      <c r="J31" s="27">
        <v>529.66820687932034</v>
      </c>
      <c r="K31" s="27">
        <v>498.90405263596233</v>
      </c>
      <c r="L31" s="27">
        <v>469.76809860914472</v>
      </c>
      <c r="M31" s="27">
        <v>439.8515799117182</v>
      </c>
      <c r="N31" s="27">
        <v>417.13985841592404</v>
      </c>
      <c r="O31" s="27">
        <v>388.33176313816944</v>
      </c>
      <c r="P31" s="27">
        <v>353.8624602315316</v>
      </c>
      <c r="Q31" s="27">
        <v>331.3258365953194</v>
      </c>
      <c r="R31" s="27">
        <v>521.10514200049977</v>
      </c>
      <c r="S31" s="27">
        <v>499.78964603981012</v>
      </c>
      <c r="T31" s="27">
        <v>473.35046889314566</v>
      </c>
      <c r="U31" s="27">
        <v>434.05074373282258</v>
      </c>
      <c r="V31" s="27">
        <v>446.42524527359046</v>
      </c>
      <c r="W31" s="27">
        <v>418.64285166985928</v>
      </c>
      <c r="X31" s="27">
        <v>393.46641792287835</v>
      </c>
      <c r="Y31" s="27">
        <v>366.6376480386441</v>
      </c>
      <c r="Z31" s="27">
        <v>363.81491463313068</v>
      </c>
      <c r="AA31" s="27">
        <v>337.2957741317565</v>
      </c>
      <c r="AB31" s="27">
        <v>305.28431748146915</v>
      </c>
      <c r="AC31" s="27">
        <v>284.42863329724327</v>
      </c>
      <c r="AD31" s="27">
        <v>442.16287165819938</v>
      </c>
      <c r="AE31" s="27">
        <v>422.10945948196883</v>
      </c>
      <c r="AF31" s="27">
        <v>397.74612142916635</v>
      </c>
      <c r="AG31" s="27">
        <v>360.37664029316238</v>
      </c>
      <c r="AH31" s="27">
        <v>383.5720396435413</v>
      </c>
      <c r="AI31" s="27">
        <v>357.28010660448075</v>
      </c>
      <c r="AJ31" s="27">
        <v>333.55395685849919</v>
      </c>
      <c r="AK31" s="27">
        <v>308.17975847422343</v>
      </c>
      <c r="AL31" s="27">
        <v>317.47664529024735</v>
      </c>
      <c r="AM31" s="27">
        <v>292.23149162988261</v>
      </c>
      <c r="AN31" s="27">
        <v>261.7568485050387</v>
      </c>
      <c r="AO31" s="27">
        <v>241.80552677604734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100"/>
      <c r="BC31" s="65">
        <f t="shared" si="0"/>
        <v>469.76809860914472</v>
      </c>
      <c r="BD31" s="66">
        <f t="shared" si="1"/>
        <v>393.46641792287835</v>
      </c>
      <c r="BE31" s="66">
        <f t="shared" si="2"/>
        <v>333.55395685849919</v>
      </c>
      <c r="BF31" s="67">
        <f t="shared" si="3"/>
        <v>0</v>
      </c>
      <c r="BG31" s="65">
        <v>470.11280752894146</v>
      </c>
      <c r="BH31" s="66">
        <v>376.58824352461068</v>
      </c>
      <c r="BI31" s="66">
        <v>311.48574997917882</v>
      </c>
      <c r="BJ31" s="67">
        <v>0</v>
      </c>
      <c r="BL31" s="27">
        <v>787.35756808528356</v>
      </c>
      <c r="BM31" s="27">
        <v>592.82390605480134</v>
      </c>
      <c r="BN31" s="27">
        <v>469.46191721495796</v>
      </c>
      <c r="BO31" s="27">
        <v>0</v>
      </c>
      <c r="BQ31" s="27">
        <v>313.604583992671</v>
      </c>
      <c r="BR31" s="27">
        <v>268.1487299075539</v>
      </c>
      <c r="BS31" s="27">
        <v>226.29293578745731</v>
      </c>
      <c r="BT31" s="27">
        <v>0</v>
      </c>
    </row>
    <row r="33" spans="2:82" ht="18.5" thickBot="1" x14ac:dyDescent="0.6"/>
    <row r="34" spans="2:82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  <c r="BL34" s="155" t="s">
        <v>136</v>
      </c>
      <c r="BM34" s="155" t="s">
        <v>137</v>
      </c>
      <c r="BN34" s="155" t="s">
        <v>135</v>
      </c>
      <c r="BO34" s="155" t="s">
        <v>138</v>
      </c>
      <c r="BQ34" s="155" t="s">
        <v>94</v>
      </c>
      <c r="BR34" s="155" t="s">
        <v>106</v>
      </c>
      <c r="BS34" s="155" t="s">
        <v>118</v>
      </c>
      <c r="BT34" s="155" t="s">
        <v>130</v>
      </c>
      <c r="BV34" s="155" t="s">
        <v>83</v>
      </c>
      <c r="BW34" s="155" t="s">
        <v>95</v>
      </c>
      <c r="BX34" s="155" t="s">
        <v>107</v>
      </c>
      <c r="BY34" s="155" t="s">
        <v>119</v>
      </c>
      <c r="CA34" s="155" t="s">
        <v>87</v>
      </c>
      <c r="CB34" s="155" t="s">
        <v>99</v>
      </c>
      <c r="CC34" s="155" t="s">
        <v>111</v>
      </c>
      <c r="CD34" s="155" t="s">
        <v>123</v>
      </c>
    </row>
    <row r="35" spans="2:82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  <c r="BL35" s="79" t="s">
        <v>19</v>
      </c>
      <c r="BM35" s="80" t="s">
        <v>49</v>
      </c>
      <c r="BN35" s="83" t="s">
        <v>50</v>
      </c>
      <c r="BO35" s="81" t="s">
        <v>18</v>
      </c>
      <c r="BQ35" s="79" t="s">
        <v>19</v>
      </c>
      <c r="BR35" s="80" t="s">
        <v>49</v>
      </c>
      <c r="BS35" s="83" t="s">
        <v>50</v>
      </c>
      <c r="BT35" s="81" t="s">
        <v>18</v>
      </c>
      <c r="BV35" s="79" t="s">
        <v>19</v>
      </c>
      <c r="BW35" s="80" t="s">
        <v>49</v>
      </c>
      <c r="BX35" s="83" t="s">
        <v>50</v>
      </c>
      <c r="BY35" s="81" t="s">
        <v>18</v>
      </c>
      <c r="CA35" s="79" t="s">
        <v>19</v>
      </c>
      <c r="CB35" s="80" t="s">
        <v>49</v>
      </c>
      <c r="CC35" s="83" t="s">
        <v>50</v>
      </c>
      <c r="CD35" s="81" t="s">
        <v>18</v>
      </c>
    </row>
    <row r="36" spans="2:82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  <c r="BL36" s="164" t="s">
        <v>14</v>
      </c>
      <c r="BM36" s="195"/>
      <c r="BN36" s="195"/>
      <c r="BO36" s="165"/>
      <c r="BQ36" s="164" t="s">
        <v>15</v>
      </c>
      <c r="BR36" s="195"/>
      <c r="BS36" s="195"/>
      <c r="BT36" s="165"/>
      <c r="BV36" s="164" t="s">
        <v>17</v>
      </c>
      <c r="BW36" s="195"/>
      <c r="BX36" s="195"/>
      <c r="BY36" s="165"/>
      <c r="CA36" s="164" t="s">
        <v>16</v>
      </c>
      <c r="CB36" s="195"/>
      <c r="CC36" s="195"/>
      <c r="CD36" s="165"/>
    </row>
    <row r="37" spans="2:82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  <c r="BL37" s="4" t="s">
        <v>44</v>
      </c>
      <c r="BM37" s="4" t="s">
        <v>44</v>
      </c>
      <c r="BN37" s="4" t="s">
        <v>44</v>
      </c>
      <c r="BO37" s="4" t="s">
        <v>44</v>
      </c>
      <c r="BQ37" s="4" t="s">
        <v>10</v>
      </c>
      <c r="BR37" s="4" t="s">
        <v>10</v>
      </c>
      <c r="BS37" s="4" t="s">
        <v>10</v>
      </c>
      <c r="BT37" s="4" t="s">
        <v>10</v>
      </c>
      <c r="BV37" s="4" t="s">
        <v>43</v>
      </c>
      <c r="BW37" s="4" t="s">
        <v>43</v>
      </c>
      <c r="BX37" s="4" t="s">
        <v>43</v>
      </c>
      <c r="BY37" s="4" t="s">
        <v>43</v>
      </c>
      <c r="CA37" s="4" t="s">
        <v>9</v>
      </c>
      <c r="CB37" s="4" t="s">
        <v>9</v>
      </c>
      <c r="CC37" s="4" t="s">
        <v>9</v>
      </c>
      <c r="CD37" s="4" t="s">
        <v>9</v>
      </c>
    </row>
    <row r="38" spans="2:82" x14ac:dyDescent="0.55000000000000004">
      <c r="B38" s="179"/>
      <c r="C38" s="184" t="s">
        <v>5</v>
      </c>
      <c r="D38" s="181" t="s">
        <v>3</v>
      </c>
      <c r="E38" s="84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1</v>
      </c>
      <c r="AH38" s="36">
        <v>1</v>
      </c>
      <c r="AI38" s="36">
        <v>1</v>
      </c>
      <c r="AJ38" s="36">
        <v>1</v>
      </c>
      <c r="AK38" s="36">
        <v>1</v>
      </c>
      <c r="AL38" s="36">
        <v>1</v>
      </c>
      <c r="AM38" s="36">
        <v>1</v>
      </c>
      <c r="AN38" s="36">
        <v>1</v>
      </c>
      <c r="AO38" s="36">
        <v>1</v>
      </c>
      <c r="AP38" s="36">
        <v>1</v>
      </c>
      <c r="AQ38" s="36">
        <v>0.99870801033591727</v>
      </c>
      <c r="AR38" s="37">
        <v>0.99095607235142114</v>
      </c>
      <c r="AS38" s="36">
        <v>0.98234280792420325</v>
      </c>
      <c r="AT38" s="36">
        <v>1</v>
      </c>
      <c r="AU38" s="36">
        <v>0.99526270456503019</v>
      </c>
      <c r="AV38" s="36">
        <v>0.98557278208441002</v>
      </c>
      <c r="AW38" s="36">
        <v>0.97997416020671835</v>
      </c>
      <c r="AX38" s="36">
        <v>0.99870801033591727</v>
      </c>
      <c r="AY38" s="36">
        <v>0.98923341946597765</v>
      </c>
      <c r="AZ38" s="36">
        <v>0.98148148148148151</v>
      </c>
      <c r="BA38" s="36">
        <v>0.96102497846683899</v>
      </c>
      <c r="BC38" s="55">
        <v>1</v>
      </c>
      <c r="BD38" s="36">
        <v>1</v>
      </c>
      <c r="BE38" s="36">
        <v>1</v>
      </c>
      <c r="BF38" s="56">
        <v>0.98557278208441002</v>
      </c>
      <c r="BG38" s="55">
        <v>1</v>
      </c>
      <c r="BH38" s="36">
        <v>1</v>
      </c>
      <c r="BI38" s="36">
        <v>1</v>
      </c>
      <c r="BJ38" s="56">
        <v>0.98837209302325579</v>
      </c>
      <c r="BL38" s="36">
        <v>1</v>
      </c>
      <c r="BM38" s="36">
        <v>1</v>
      </c>
      <c r="BN38" s="36">
        <v>0.99095607235142114</v>
      </c>
      <c r="BO38" s="36">
        <v>0.94078380706287679</v>
      </c>
      <c r="BQ38" s="29">
        <v>1</v>
      </c>
      <c r="BR38" s="31">
        <v>1</v>
      </c>
      <c r="BS38" s="32">
        <v>0.98772609819121449</v>
      </c>
      <c r="BT38" s="33">
        <v>0.89750215331610683</v>
      </c>
      <c r="BV38" s="29">
        <v>1</v>
      </c>
      <c r="BW38" s="31">
        <v>1</v>
      </c>
      <c r="BX38" s="32">
        <v>0.99763135228251509</v>
      </c>
      <c r="BY38" s="33">
        <v>0.9791128337639966</v>
      </c>
      <c r="CA38" s="29">
        <v>1</v>
      </c>
      <c r="CB38" s="31">
        <v>1</v>
      </c>
      <c r="CC38" s="32">
        <v>0.99741602067183466</v>
      </c>
      <c r="CD38" s="33">
        <v>0.97652885443583115</v>
      </c>
    </row>
    <row r="39" spans="2:82" x14ac:dyDescent="0.55000000000000004">
      <c r="B39" s="179"/>
      <c r="C39" s="185"/>
      <c r="D39" s="182"/>
      <c r="E39" s="85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1</v>
      </c>
      <c r="AE39" s="34">
        <v>1</v>
      </c>
      <c r="AF39" s="35">
        <v>0.99978466838931956</v>
      </c>
      <c r="AG39" s="34">
        <v>0.99870801033591727</v>
      </c>
      <c r="AH39" s="34">
        <v>1</v>
      </c>
      <c r="AI39" s="34">
        <v>1</v>
      </c>
      <c r="AJ39" s="34">
        <v>0.99935400516795869</v>
      </c>
      <c r="AK39" s="34">
        <v>0.99849267872523684</v>
      </c>
      <c r="AL39" s="34">
        <v>1</v>
      </c>
      <c r="AM39" s="34">
        <v>1</v>
      </c>
      <c r="AN39" s="34">
        <v>0.99935400516795869</v>
      </c>
      <c r="AO39" s="34">
        <v>0.99763135228251509</v>
      </c>
      <c r="AP39" s="34">
        <v>0.99397071490094746</v>
      </c>
      <c r="AQ39" s="34">
        <v>0.98621877691645132</v>
      </c>
      <c r="AR39" s="35">
        <v>0.98062015503875966</v>
      </c>
      <c r="AS39" s="34">
        <v>0.96619293712316967</v>
      </c>
      <c r="AT39" s="34">
        <v>0.98858742463393623</v>
      </c>
      <c r="AU39" s="34">
        <v>0.98298880275624456</v>
      </c>
      <c r="AV39" s="34">
        <v>0.97631352282515071</v>
      </c>
      <c r="AW39" s="34">
        <v>0.95844099913867353</v>
      </c>
      <c r="AX39" s="34">
        <v>0.98385012919896642</v>
      </c>
      <c r="AY39" s="34">
        <v>0.97954349698535748</v>
      </c>
      <c r="AZ39" s="34">
        <v>0.9640396210163652</v>
      </c>
      <c r="BA39" s="34">
        <v>0.92334194659776059</v>
      </c>
      <c r="BC39" s="57">
        <f t="shared" ref="BC39:BC57" si="4">L39</f>
        <v>1</v>
      </c>
      <c r="BD39" s="34">
        <f t="shared" ref="BD39:BD57" si="5">X39</f>
        <v>1</v>
      </c>
      <c r="BE39" s="34">
        <f t="shared" ref="BE39:BE57" si="6">AJ39</f>
        <v>0.99935400516795869</v>
      </c>
      <c r="BF39" s="58">
        <f t="shared" ref="BF39:BF57" si="7">AV39</f>
        <v>0.97631352282515071</v>
      </c>
      <c r="BG39" s="57">
        <v>1</v>
      </c>
      <c r="BH39" s="34">
        <v>1</v>
      </c>
      <c r="BI39" s="34">
        <v>0.99951550387596899</v>
      </c>
      <c r="BJ39" s="58">
        <v>0.97658268733850129</v>
      </c>
      <c r="BL39" s="34">
        <v>1</v>
      </c>
      <c r="BM39" s="34">
        <v>1</v>
      </c>
      <c r="BN39" s="34">
        <v>0.99806201550387597</v>
      </c>
      <c r="BO39" s="34">
        <v>0.96813092161929371</v>
      </c>
      <c r="BQ39" s="14">
        <v>1</v>
      </c>
      <c r="BR39" s="16">
        <v>1</v>
      </c>
      <c r="BS39" s="18">
        <v>0.99849267872523684</v>
      </c>
      <c r="BT39" s="19">
        <v>0.94379844961240311</v>
      </c>
      <c r="BV39" s="14">
        <v>1</v>
      </c>
      <c r="BW39" s="16">
        <v>1</v>
      </c>
      <c r="BX39" s="18">
        <v>1</v>
      </c>
      <c r="BY39" s="19">
        <v>0.98923341946597765</v>
      </c>
      <c r="CA39" s="14">
        <v>1</v>
      </c>
      <c r="CB39" s="16">
        <v>1</v>
      </c>
      <c r="CC39" s="18">
        <v>1</v>
      </c>
      <c r="CD39" s="19">
        <v>0.98794142980189492</v>
      </c>
    </row>
    <row r="40" spans="2:82" x14ac:dyDescent="0.55000000000000004">
      <c r="B40" s="179"/>
      <c r="C40" s="185"/>
      <c r="D40" s="183"/>
      <c r="E40" s="86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9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B40" s="38">
        <v>1</v>
      </c>
      <c r="AC40" s="38">
        <v>1</v>
      </c>
      <c r="AD40" s="38">
        <v>0.9982773471145564</v>
      </c>
      <c r="AE40" s="38">
        <v>0.99720068906115422</v>
      </c>
      <c r="AF40" s="39">
        <v>0.99677002583979324</v>
      </c>
      <c r="AG40" s="38">
        <v>0.99224806201550386</v>
      </c>
      <c r="AH40" s="38">
        <v>0.99806201550387597</v>
      </c>
      <c r="AI40" s="38">
        <v>0.99677002583979324</v>
      </c>
      <c r="AJ40" s="38">
        <v>0.99461670973298877</v>
      </c>
      <c r="AK40" s="38">
        <v>0.98944875107665808</v>
      </c>
      <c r="AL40" s="38">
        <v>0.99720068906115422</v>
      </c>
      <c r="AM40" s="38">
        <v>0.99677002583979324</v>
      </c>
      <c r="AN40" s="38">
        <v>0.9924633936261843</v>
      </c>
      <c r="AO40" s="38">
        <v>0.98406546080964685</v>
      </c>
      <c r="AP40" s="38">
        <v>0.98126614987080107</v>
      </c>
      <c r="AQ40" s="38">
        <v>0.97437553832902668</v>
      </c>
      <c r="AR40" s="39">
        <v>0.96167097329888029</v>
      </c>
      <c r="AS40" s="38">
        <v>0.93475452196382425</v>
      </c>
      <c r="AT40" s="38">
        <v>0.97782084409991388</v>
      </c>
      <c r="AU40" s="38">
        <v>0.969207579672696</v>
      </c>
      <c r="AV40" s="38">
        <v>0.94745908699397074</v>
      </c>
      <c r="AW40" s="38">
        <v>0.91903531438415165</v>
      </c>
      <c r="AX40" s="38">
        <v>0.97200689061154177</v>
      </c>
      <c r="AY40" s="38">
        <v>0.95607235142118863</v>
      </c>
      <c r="AZ40" s="38">
        <v>0.92786391042204996</v>
      </c>
      <c r="BA40" s="38">
        <v>0.87381567614125755</v>
      </c>
      <c r="BC40" s="59">
        <v>1</v>
      </c>
      <c r="BD40" s="38">
        <v>1</v>
      </c>
      <c r="BE40" s="38">
        <v>0.99461670973298877</v>
      </c>
      <c r="BF40" s="60">
        <v>0.94745908699397074</v>
      </c>
      <c r="BG40" s="59">
        <v>1</v>
      </c>
      <c r="BH40" s="38">
        <v>1</v>
      </c>
      <c r="BI40" s="38">
        <v>0.99563953488372092</v>
      </c>
      <c r="BJ40" s="60">
        <v>0.95219638242894056</v>
      </c>
      <c r="BL40" s="38">
        <v>1</v>
      </c>
      <c r="BM40" s="38">
        <v>1</v>
      </c>
      <c r="BN40" s="38">
        <v>1</v>
      </c>
      <c r="BO40" s="38">
        <v>0.9849267872523686</v>
      </c>
      <c r="BQ40" s="20">
        <v>1</v>
      </c>
      <c r="BR40" s="22">
        <v>1</v>
      </c>
      <c r="BS40" s="23">
        <v>1</v>
      </c>
      <c r="BT40" s="24">
        <v>0.97545219638242897</v>
      </c>
      <c r="BV40" s="20">
        <v>1</v>
      </c>
      <c r="BW40" s="22">
        <v>1</v>
      </c>
      <c r="BX40" s="23">
        <v>1</v>
      </c>
      <c r="BY40" s="24">
        <v>1</v>
      </c>
      <c r="CA40" s="20">
        <v>1</v>
      </c>
      <c r="CB40" s="22">
        <v>1</v>
      </c>
      <c r="CC40" s="23">
        <v>1</v>
      </c>
      <c r="CD40" s="24">
        <v>0.99978466838931956</v>
      </c>
    </row>
    <row r="41" spans="2:82" x14ac:dyDescent="0.55000000000000004">
      <c r="B41" s="179"/>
      <c r="C41" s="185"/>
      <c r="D41" s="181" t="s">
        <v>2</v>
      </c>
      <c r="E41" s="84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1</v>
      </c>
      <c r="AQ41" s="36">
        <v>1</v>
      </c>
      <c r="AR41" s="37">
        <v>1</v>
      </c>
      <c r="AS41" s="36">
        <v>0.99935400516795869</v>
      </c>
      <c r="AT41" s="36">
        <v>1</v>
      </c>
      <c r="AU41" s="36">
        <v>1</v>
      </c>
      <c r="AV41" s="36">
        <v>1</v>
      </c>
      <c r="AW41" s="36">
        <v>0.99870801033591727</v>
      </c>
      <c r="AX41" s="36">
        <v>1</v>
      </c>
      <c r="AY41" s="36">
        <v>1</v>
      </c>
      <c r="AZ41" s="36">
        <v>0.99806201550387597</v>
      </c>
      <c r="BA41" s="36">
        <v>0.98772609819121449</v>
      </c>
      <c r="BC41" s="55">
        <v>1</v>
      </c>
      <c r="BD41" s="36">
        <v>1</v>
      </c>
      <c r="BE41" s="36">
        <v>1</v>
      </c>
      <c r="BF41" s="56">
        <v>1</v>
      </c>
      <c r="BG41" s="55">
        <v>1</v>
      </c>
      <c r="BH41" s="36">
        <v>0.99822351421188626</v>
      </c>
      <c r="BI41" s="36">
        <v>0.99790051679586567</v>
      </c>
      <c r="BJ41" s="56">
        <v>0.99047157622739013</v>
      </c>
      <c r="BL41" s="36">
        <v>1</v>
      </c>
      <c r="BM41" s="36">
        <v>0.99870801033591727</v>
      </c>
      <c r="BN41" s="36">
        <v>1</v>
      </c>
      <c r="BO41" s="36">
        <v>0.98514211886304914</v>
      </c>
      <c r="BQ41" s="29">
        <v>1</v>
      </c>
      <c r="BR41" s="31">
        <v>0.99741602067183466</v>
      </c>
      <c r="BS41" s="32">
        <v>1</v>
      </c>
      <c r="BT41" s="33">
        <v>0.9547803617571059</v>
      </c>
      <c r="BV41" s="29">
        <v>1</v>
      </c>
      <c r="BW41" s="31">
        <v>0.99935400516795869</v>
      </c>
      <c r="BX41" s="32">
        <v>1</v>
      </c>
      <c r="BY41" s="33">
        <v>0.99160206718346255</v>
      </c>
      <c r="CA41" s="29">
        <v>1</v>
      </c>
      <c r="CB41" s="31">
        <v>0.99935400516795869</v>
      </c>
      <c r="CC41" s="32">
        <v>1</v>
      </c>
      <c r="CD41" s="33">
        <v>0.98708010335917318</v>
      </c>
    </row>
    <row r="42" spans="2:82" x14ac:dyDescent="0.55000000000000004">
      <c r="B42" s="179"/>
      <c r="C42" s="185"/>
      <c r="D42" s="182"/>
      <c r="E42" s="85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1</v>
      </c>
      <c r="U42" s="34">
        <v>1</v>
      </c>
      <c r="V42" s="34">
        <v>1</v>
      </c>
      <c r="W42" s="34">
        <v>1</v>
      </c>
      <c r="X42" s="34">
        <v>1</v>
      </c>
      <c r="Y42" s="34">
        <v>1</v>
      </c>
      <c r="Z42" s="34">
        <v>1</v>
      </c>
      <c r="AA42" s="34">
        <v>1</v>
      </c>
      <c r="AB42" s="34">
        <v>1</v>
      </c>
      <c r="AC42" s="34">
        <v>1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1</v>
      </c>
      <c r="AQ42" s="34">
        <v>0.99935400516795869</v>
      </c>
      <c r="AR42" s="35">
        <v>0.99806201550387597</v>
      </c>
      <c r="AS42" s="34">
        <v>0.99160206718346255</v>
      </c>
      <c r="AT42" s="34">
        <v>1</v>
      </c>
      <c r="AU42" s="34">
        <v>0.99806201550387597</v>
      </c>
      <c r="AV42" s="34">
        <v>0.99095607235142114</v>
      </c>
      <c r="AW42" s="34">
        <v>0.98578811369509045</v>
      </c>
      <c r="AX42" s="34">
        <v>0.99806201550387597</v>
      </c>
      <c r="AY42" s="34">
        <v>0.99095607235142114</v>
      </c>
      <c r="AZ42" s="34">
        <v>0.98385012919896642</v>
      </c>
      <c r="BA42" s="34">
        <v>0.97286821705426352</v>
      </c>
      <c r="BC42" s="57">
        <f t="shared" si="4"/>
        <v>1</v>
      </c>
      <c r="BD42" s="34">
        <f t="shared" si="5"/>
        <v>1</v>
      </c>
      <c r="BE42" s="34">
        <f t="shared" si="6"/>
        <v>1</v>
      </c>
      <c r="BF42" s="58">
        <f t="shared" si="7"/>
        <v>0.99095607235142114</v>
      </c>
      <c r="BG42" s="57">
        <v>1</v>
      </c>
      <c r="BH42" s="34">
        <v>0.99031007751937983</v>
      </c>
      <c r="BI42" s="34">
        <v>0.98966408268733852</v>
      </c>
      <c r="BJ42" s="58">
        <v>0.98094315245478036</v>
      </c>
      <c r="BL42" s="34">
        <v>1</v>
      </c>
      <c r="BM42" s="34">
        <v>1</v>
      </c>
      <c r="BN42" s="34">
        <v>1</v>
      </c>
      <c r="BO42" s="34">
        <v>0.99741602067183466</v>
      </c>
      <c r="BQ42" s="14">
        <v>1</v>
      </c>
      <c r="BR42" s="16">
        <v>1</v>
      </c>
      <c r="BS42" s="18">
        <v>1</v>
      </c>
      <c r="BT42" s="19">
        <v>0.97739018087855301</v>
      </c>
      <c r="BV42" s="14">
        <v>1</v>
      </c>
      <c r="BW42" s="16">
        <v>1</v>
      </c>
      <c r="BX42" s="18">
        <v>1</v>
      </c>
      <c r="BY42" s="19">
        <v>1</v>
      </c>
      <c r="CA42" s="14">
        <v>1</v>
      </c>
      <c r="CB42" s="16">
        <v>1</v>
      </c>
      <c r="CC42" s="18">
        <v>1</v>
      </c>
      <c r="CD42" s="19">
        <v>0.99935400516795869</v>
      </c>
    </row>
    <row r="43" spans="2:82" x14ac:dyDescent="0.55000000000000004">
      <c r="B43" s="179"/>
      <c r="C43" s="185"/>
      <c r="D43" s="183"/>
      <c r="E43" s="86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0.99935400516795869</v>
      </c>
      <c r="S43" s="38">
        <v>0.99935400516795869</v>
      </c>
      <c r="T43" s="39">
        <v>0.99935400516795869</v>
      </c>
      <c r="U43" s="38">
        <v>0.99870801033591727</v>
      </c>
      <c r="V43" s="38">
        <v>0.99935400516795869</v>
      </c>
      <c r="W43" s="38">
        <v>0.99935400516795869</v>
      </c>
      <c r="X43" s="38">
        <v>0.99870801033591727</v>
      </c>
      <c r="Y43" s="38">
        <v>0.99870801033591727</v>
      </c>
      <c r="Z43" s="38">
        <v>0.99935400516795869</v>
      </c>
      <c r="AA43" s="38">
        <v>0.99870801033591727</v>
      </c>
      <c r="AB43" s="38">
        <v>0.99806201550387597</v>
      </c>
      <c r="AC43" s="38">
        <v>0.99741602067183466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0.99354005167958659</v>
      </c>
      <c r="AQ43" s="38">
        <v>0.98837209302325579</v>
      </c>
      <c r="AR43" s="39">
        <v>0.98385012919896642</v>
      </c>
      <c r="AS43" s="38">
        <v>0.97480620155038755</v>
      </c>
      <c r="AT43" s="38">
        <v>0.98837209302325579</v>
      </c>
      <c r="AU43" s="38">
        <v>0.98255813953488369</v>
      </c>
      <c r="AV43" s="38">
        <v>0.97416020671834624</v>
      </c>
      <c r="AW43" s="38">
        <v>0.96834625322997414</v>
      </c>
      <c r="AX43" s="38">
        <v>0.97868217054263562</v>
      </c>
      <c r="AY43" s="38">
        <v>0.97351421188630494</v>
      </c>
      <c r="AZ43" s="38">
        <v>0.96640826873385011</v>
      </c>
      <c r="BA43" s="38">
        <v>0.94509043927648584</v>
      </c>
      <c r="BC43" s="59">
        <v>1</v>
      </c>
      <c r="BD43" s="38">
        <v>0.99870801033591727</v>
      </c>
      <c r="BE43" s="38">
        <v>1</v>
      </c>
      <c r="BF43" s="60">
        <v>0.97416020671834624</v>
      </c>
      <c r="BG43" s="59">
        <v>1</v>
      </c>
      <c r="BH43" s="38">
        <v>0.97222222222222221</v>
      </c>
      <c r="BI43" s="38">
        <v>0.97335271317829453</v>
      </c>
      <c r="BJ43" s="60">
        <v>0.95526485788113691</v>
      </c>
      <c r="BL43" s="38">
        <v>1</v>
      </c>
      <c r="BM43" s="38">
        <v>1</v>
      </c>
      <c r="BN43" s="38">
        <v>1</v>
      </c>
      <c r="BO43" s="38">
        <v>1</v>
      </c>
      <c r="BQ43" s="20">
        <v>1</v>
      </c>
      <c r="BR43" s="22">
        <v>1</v>
      </c>
      <c r="BS43" s="23">
        <v>1</v>
      </c>
      <c r="BT43" s="24">
        <v>0.99224806201550386</v>
      </c>
      <c r="BV43" s="20">
        <v>1</v>
      </c>
      <c r="BW43" s="22">
        <v>1</v>
      </c>
      <c r="BX43" s="23">
        <v>1</v>
      </c>
      <c r="BY43" s="24">
        <v>1</v>
      </c>
      <c r="CA43" s="20">
        <v>1</v>
      </c>
      <c r="CB43" s="22">
        <v>1</v>
      </c>
      <c r="CC43" s="23">
        <v>1</v>
      </c>
      <c r="CD43" s="24">
        <v>1</v>
      </c>
    </row>
    <row r="44" spans="2:82" x14ac:dyDescent="0.55000000000000004">
      <c r="B44" s="179"/>
      <c r="C44" s="185"/>
      <c r="D44" s="181" t="s">
        <v>1</v>
      </c>
      <c r="E44" s="84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7">
        <v>1</v>
      </c>
      <c r="U44" s="36">
        <v>1</v>
      </c>
      <c r="V44" s="36">
        <v>1</v>
      </c>
      <c r="W44" s="36">
        <v>1</v>
      </c>
      <c r="X44" s="36">
        <v>1</v>
      </c>
      <c r="Y44" s="36">
        <v>1</v>
      </c>
      <c r="Z44" s="36">
        <v>1</v>
      </c>
      <c r="AA44" s="36">
        <v>1</v>
      </c>
      <c r="AB44" s="36">
        <v>1</v>
      </c>
      <c r="AC44" s="36">
        <v>0.99935400516795869</v>
      </c>
      <c r="AD44" s="36">
        <v>1</v>
      </c>
      <c r="AE44" s="36">
        <v>1</v>
      </c>
      <c r="AF44" s="37">
        <v>1</v>
      </c>
      <c r="AG44" s="36">
        <v>0.99935400516795869</v>
      </c>
      <c r="AH44" s="36">
        <v>1</v>
      </c>
      <c r="AI44" s="36">
        <v>1</v>
      </c>
      <c r="AJ44" s="36">
        <v>1</v>
      </c>
      <c r="AK44" s="36">
        <v>0.99935400516795869</v>
      </c>
      <c r="AL44" s="36">
        <v>1</v>
      </c>
      <c r="AM44" s="36">
        <v>1</v>
      </c>
      <c r="AN44" s="36">
        <v>1</v>
      </c>
      <c r="AO44" s="36">
        <v>0.99822351421188626</v>
      </c>
      <c r="AP44" s="36">
        <v>1</v>
      </c>
      <c r="AQ44" s="36">
        <v>0.9998385012919897</v>
      </c>
      <c r="AR44" s="37">
        <v>0.99628552971576223</v>
      </c>
      <c r="AS44" s="36">
        <v>0.98821059431524549</v>
      </c>
      <c r="AT44" s="36">
        <v>1</v>
      </c>
      <c r="AU44" s="36">
        <v>0.99870801033591727</v>
      </c>
      <c r="AV44" s="36">
        <v>0.99031007751937983</v>
      </c>
      <c r="AW44" s="36">
        <v>0.98449612403100772</v>
      </c>
      <c r="AX44" s="36">
        <v>0.9998385012919897</v>
      </c>
      <c r="AY44" s="36">
        <v>0.99515503875968991</v>
      </c>
      <c r="AZ44" s="36">
        <v>0.98578811369509045</v>
      </c>
      <c r="BA44" s="36">
        <v>0.97399870801033595</v>
      </c>
      <c r="BC44" s="55">
        <v>1</v>
      </c>
      <c r="BD44" s="36">
        <v>1</v>
      </c>
      <c r="BE44" s="36">
        <v>1</v>
      </c>
      <c r="BF44" s="56">
        <v>0.99031007751937983</v>
      </c>
      <c r="BG44" s="55">
        <v>1</v>
      </c>
      <c r="BH44" s="36">
        <v>1</v>
      </c>
      <c r="BI44" s="36">
        <v>1</v>
      </c>
      <c r="BJ44" s="56">
        <v>0.98998708010335923</v>
      </c>
      <c r="BL44" s="36">
        <v>1</v>
      </c>
      <c r="BM44" s="36">
        <v>0.99467054263565891</v>
      </c>
      <c r="BN44" s="36">
        <v>0.98691860465116277</v>
      </c>
      <c r="BO44" s="36">
        <v>0.96414728682170547</v>
      </c>
      <c r="BQ44" s="29">
        <v>1</v>
      </c>
      <c r="BR44" s="31">
        <v>0.99160206718346255</v>
      </c>
      <c r="BS44" s="32">
        <v>0.97997416020671835</v>
      </c>
      <c r="BT44" s="33">
        <v>0.91844315245478036</v>
      </c>
      <c r="BV44" s="29">
        <v>1</v>
      </c>
      <c r="BW44" s="31">
        <v>0.99773901808785526</v>
      </c>
      <c r="BX44" s="32">
        <v>0.99386304909560719</v>
      </c>
      <c r="BY44" s="33">
        <v>0.97981266149870805</v>
      </c>
      <c r="CA44" s="29">
        <v>1</v>
      </c>
      <c r="CB44" s="31">
        <v>0.99773901808785526</v>
      </c>
      <c r="CC44" s="32">
        <v>0.99386304909560719</v>
      </c>
      <c r="CD44" s="33">
        <v>0.9775516795865633</v>
      </c>
    </row>
    <row r="45" spans="2:82" x14ac:dyDescent="0.55000000000000004">
      <c r="B45" s="179"/>
      <c r="C45" s="185"/>
      <c r="D45" s="182"/>
      <c r="E45" s="85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1</v>
      </c>
      <c r="S45" s="34">
        <v>0.99903100775193798</v>
      </c>
      <c r="T45" s="35">
        <v>0.99838501291989667</v>
      </c>
      <c r="U45" s="34">
        <v>0.99741602067183466</v>
      </c>
      <c r="V45" s="34">
        <v>1</v>
      </c>
      <c r="W45" s="34">
        <v>0.99903100775193798</v>
      </c>
      <c r="X45" s="34">
        <v>0.99838501291989667</v>
      </c>
      <c r="Y45" s="34">
        <v>0.99741602067183466</v>
      </c>
      <c r="Z45" s="34">
        <v>1</v>
      </c>
      <c r="AA45" s="34">
        <v>0.99903100775193798</v>
      </c>
      <c r="AB45" s="34">
        <v>0.99806201550387597</v>
      </c>
      <c r="AC45" s="34">
        <v>0.99677002583979324</v>
      </c>
      <c r="AD45" s="34">
        <v>1</v>
      </c>
      <c r="AE45" s="34">
        <v>0.99870801033591727</v>
      </c>
      <c r="AF45" s="35">
        <v>0.99660852713178294</v>
      </c>
      <c r="AG45" s="34">
        <v>0.99370155038759689</v>
      </c>
      <c r="AH45" s="34">
        <v>1</v>
      </c>
      <c r="AI45" s="34">
        <v>0.99838501291989667</v>
      </c>
      <c r="AJ45" s="34">
        <v>0.99563953488372092</v>
      </c>
      <c r="AK45" s="34">
        <v>0.99337855297157618</v>
      </c>
      <c r="AL45" s="34">
        <v>1</v>
      </c>
      <c r="AM45" s="34">
        <v>0.99838501291989667</v>
      </c>
      <c r="AN45" s="34">
        <v>0.99515503875968991</v>
      </c>
      <c r="AO45" s="34">
        <v>0.99063307493540054</v>
      </c>
      <c r="AP45" s="34">
        <v>0.99693152454780365</v>
      </c>
      <c r="AQ45" s="34">
        <v>0.98950258397932811</v>
      </c>
      <c r="AR45" s="35">
        <v>0.98449612403100772</v>
      </c>
      <c r="AS45" s="34">
        <v>0.9775516795865633</v>
      </c>
      <c r="AT45" s="34">
        <v>0.99370155038759689</v>
      </c>
      <c r="AU45" s="34">
        <v>0.98578811369509045</v>
      </c>
      <c r="AV45" s="34">
        <v>0.97948966408268734</v>
      </c>
      <c r="AW45" s="34">
        <v>0.96996124031007747</v>
      </c>
      <c r="AX45" s="34">
        <v>0.98611111111111116</v>
      </c>
      <c r="AY45" s="34">
        <v>0.98094315245478036</v>
      </c>
      <c r="AZ45" s="34">
        <v>0.97319121447028423</v>
      </c>
      <c r="BA45" s="34">
        <v>0.94670542635658916</v>
      </c>
      <c r="BC45" s="57">
        <f t="shared" si="4"/>
        <v>1</v>
      </c>
      <c r="BD45" s="34">
        <f t="shared" si="5"/>
        <v>0.99838501291989667</v>
      </c>
      <c r="BE45" s="34">
        <f t="shared" si="6"/>
        <v>0.99563953488372092</v>
      </c>
      <c r="BF45" s="58">
        <f t="shared" si="7"/>
        <v>0.97948966408268734</v>
      </c>
      <c r="BG45" s="57">
        <v>1</v>
      </c>
      <c r="BH45" s="34">
        <v>0.99515503875968991</v>
      </c>
      <c r="BI45" s="34">
        <v>0.99313630490956073</v>
      </c>
      <c r="BJ45" s="58">
        <v>0.98037790697674421</v>
      </c>
      <c r="BL45" s="34">
        <v>1</v>
      </c>
      <c r="BM45" s="34">
        <v>0.99741602067183466</v>
      </c>
      <c r="BN45" s="34">
        <v>0.9941860465116279</v>
      </c>
      <c r="BO45" s="34">
        <v>0.98239664082687339</v>
      </c>
      <c r="BQ45" s="14">
        <v>1</v>
      </c>
      <c r="BR45" s="16">
        <v>0.99741602067183466</v>
      </c>
      <c r="BS45" s="18">
        <v>0.99321705426356588</v>
      </c>
      <c r="BT45" s="19">
        <v>0.9599483204134367</v>
      </c>
      <c r="BV45" s="14">
        <v>1</v>
      </c>
      <c r="BW45" s="16">
        <v>1</v>
      </c>
      <c r="BX45" s="18">
        <v>0.9998385012919897</v>
      </c>
      <c r="BY45" s="19">
        <v>0.99515503875968991</v>
      </c>
      <c r="CA45" s="14">
        <v>1</v>
      </c>
      <c r="CB45" s="16">
        <v>1</v>
      </c>
      <c r="CC45" s="18">
        <v>1</v>
      </c>
      <c r="CD45" s="19">
        <v>0.99144056847545214</v>
      </c>
    </row>
    <row r="46" spans="2:82" x14ac:dyDescent="0.55000000000000004">
      <c r="B46" s="179"/>
      <c r="C46" s="186"/>
      <c r="D46" s="194"/>
      <c r="E46" s="86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0.99790051679586567</v>
      </c>
      <c r="S46" s="40">
        <v>0.99741602067183466</v>
      </c>
      <c r="T46" s="41">
        <v>0.99660852713178294</v>
      </c>
      <c r="U46" s="40">
        <v>0.9940245478036176</v>
      </c>
      <c r="V46" s="40">
        <v>0.99773901808785526</v>
      </c>
      <c r="W46" s="40">
        <v>0.99741602067183466</v>
      </c>
      <c r="X46" s="40">
        <v>0.99547803617571062</v>
      </c>
      <c r="Y46" s="40">
        <v>0.99289405684754517</v>
      </c>
      <c r="Z46" s="40">
        <v>0.99773901808785526</v>
      </c>
      <c r="AA46" s="40">
        <v>0.99741602067183466</v>
      </c>
      <c r="AB46" s="40">
        <v>0.9948320413436692</v>
      </c>
      <c r="AC46" s="40">
        <v>0.98934108527131781</v>
      </c>
      <c r="AD46" s="40">
        <v>0.99450904392764861</v>
      </c>
      <c r="AE46" s="40">
        <v>0.99305555555555558</v>
      </c>
      <c r="AF46" s="41">
        <v>0.99063307493540054</v>
      </c>
      <c r="AG46" s="40">
        <v>0.98498062015503873</v>
      </c>
      <c r="AH46" s="40">
        <v>0.99386304909560719</v>
      </c>
      <c r="AI46" s="40">
        <v>0.99257105943152457</v>
      </c>
      <c r="AJ46" s="40">
        <v>0.98837209302325579</v>
      </c>
      <c r="AK46" s="40">
        <v>0.98223514211886309</v>
      </c>
      <c r="AL46" s="40">
        <v>0.99337855297157618</v>
      </c>
      <c r="AM46" s="40">
        <v>0.99160206718346255</v>
      </c>
      <c r="AN46" s="40">
        <v>0.98643410852713176</v>
      </c>
      <c r="AO46" s="40">
        <v>0.97367571059431524</v>
      </c>
      <c r="AP46" s="40">
        <v>0.98158914728682167</v>
      </c>
      <c r="AQ46" s="40">
        <v>0.9772286821705426</v>
      </c>
      <c r="AR46" s="41">
        <v>0.96963824289405687</v>
      </c>
      <c r="AS46" s="40">
        <v>0.95364987080103358</v>
      </c>
      <c r="AT46" s="40">
        <v>0.97803617571059431</v>
      </c>
      <c r="AU46" s="40">
        <v>0.9715762273901809</v>
      </c>
      <c r="AV46" s="40">
        <v>0.95865633074935397</v>
      </c>
      <c r="AW46" s="40">
        <v>0.93976098191214474</v>
      </c>
      <c r="AX46" s="40">
        <v>0.97206072351421191</v>
      </c>
      <c r="AY46" s="40">
        <v>0.96333979328165376</v>
      </c>
      <c r="AZ46" s="40">
        <v>0.94299095607235139</v>
      </c>
      <c r="BA46" s="40">
        <v>0.89841731266149871</v>
      </c>
      <c r="BC46" s="61">
        <v>1</v>
      </c>
      <c r="BD46" s="40">
        <v>0.99547803617571062</v>
      </c>
      <c r="BE46" s="40">
        <v>0.98837209302325579</v>
      </c>
      <c r="BF46" s="62">
        <v>0.95865633074935397</v>
      </c>
      <c r="BG46" s="61">
        <v>1</v>
      </c>
      <c r="BH46" s="40">
        <v>0.9886950904392765</v>
      </c>
      <c r="BI46" s="40">
        <v>0.98336563307493541</v>
      </c>
      <c r="BJ46" s="62">
        <v>0.95784883720930236</v>
      </c>
      <c r="BL46" s="40">
        <v>1</v>
      </c>
      <c r="BM46" s="40">
        <v>0.99967700258397929</v>
      </c>
      <c r="BN46" s="40">
        <v>0.99935400516795869</v>
      </c>
      <c r="BO46" s="40">
        <v>0.99240956072351416</v>
      </c>
      <c r="BQ46" s="20">
        <v>1</v>
      </c>
      <c r="BR46" s="22">
        <v>1</v>
      </c>
      <c r="BS46" s="23">
        <v>0.99935400516795869</v>
      </c>
      <c r="BT46" s="24">
        <v>0.98110465116279066</v>
      </c>
      <c r="BV46" s="20">
        <v>1</v>
      </c>
      <c r="BW46" s="22">
        <v>1</v>
      </c>
      <c r="BX46" s="23">
        <v>1</v>
      </c>
      <c r="BY46" s="24">
        <v>1</v>
      </c>
      <c r="CA46" s="20">
        <v>1</v>
      </c>
      <c r="CB46" s="22">
        <v>1</v>
      </c>
      <c r="CC46" s="23">
        <v>1</v>
      </c>
      <c r="CD46" s="24">
        <v>1</v>
      </c>
    </row>
    <row r="47" spans="2:82" ht="18" customHeight="1" x14ac:dyDescent="0.55000000000000004">
      <c r="B47" s="179"/>
      <c r="C47" s="184" t="s">
        <v>4</v>
      </c>
      <c r="D47" s="181" t="s">
        <v>3</v>
      </c>
      <c r="E47" s="84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1</v>
      </c>
      <c r="AQ47" s="88">
        <v>1</v>
      </c>
      <c r="AR47" s="89">
        <v>1</v>
      </c>
      <c r="AS47" s="88">
        <v>0.99935400516795869</v>
      </c>
      <c r="AT47" s="88">
        <v>1</v>
      </c>
      <c r="AU47" s="88">
        <v>1</v>
      </c>
      <c r="AV47" s="88">
        <v>0.99935400516795869</v>
      </c>
      <c r="AW47" s="88">
        <v>0.99806201550387597</v>
      </c>
      <c r="AX47" s="88">
        <v>1</v>
      </c>
      <c r="AY47" s="88">
        <v>1</v>
      </c>
      <c r="AZ47" s="88">
        <v>0.99612403100775193</v>
      </c>
      <c r="BA47" s="88">
        <v>0.98772609819121449</v>
      </c>
      <c r="BC47" s="94">
        <v>1</v>
      </c>
      <c r="BD47" s="88">
        <v>1</v>
      </c>
      <c r="BE47" s="88">
        <v>1</v>
      </c>
      <c r="BF47" s="95">
        <v>0.99935400516795869</v>
      </c>
      <c r="BG47" s="94">
        <v>1</v>
      </c>
      <c r="BH47" s="88">
        <v>1</v>
      </c>
      <c r="BI47" s="88">
        <v>1</v>
      </c>
      <c r="BJ47" s="95">
        <v>0.98837209302325579</v>
      </c>
      <c r="BL47" s="88">
        <v>1</v>
      </c>
      <c r="BM47" s="88">
        <v>1</v>
      </c>
      <c r="BN47" s="88">
        <v>1</v>
      </c>
      <c r="BO47" s="88">
        <v>0.98708010335917318</v>
      </c>
      <c r="BQ47" s="92">
        <v>1</v>
      </c>
      <c r="BR47" s="92">
        <v>1</v>
      </c>
      <c r="BS47" s="92">
        <v>0.99935400516795869</v>
      </c>
      <c r="BT47" s="92">
        <v>0.95801033591731266</v>
      </c>
      <c r="BV47" s="92">
        <v>1</v>
      </c>
      <c r="BW47" s="92">
        <v>1</v>
      </c>
      <c r="BX47" s="92">
        <v>1</v>
      </c>
      <c r="BY47" s="92">
        <v>0.99224806201550386</v>
      </c>
      <c r="CA47" s="92">
        <v>1</v>
      </c>
      <c r="CB47" s="92">
        <v>1</v>
      </c>
      <c r="CC47" s="92">
        <v>1</v>
      </c>
      <c r="CD47" s="92">
        <v>0.98901808785529721</v>
      </c>
    </row>
    <row r="48" spans="2:82" ht="18" customHeight="1" x14ac:dyDescent="0.55000000000000004">
      <c r="B48" s="179"/>
      <c r="C48" s="185"/>
      <c r="D48" s="182"/>
      <c r="E48" s="85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1</v>
      </c>
      <c r="AQ48" s="90">
        <v>0.99935400516795869</v>
      </c>
      <c r="AR48" s="91">
        <v>0.99612403100775193</v>
      </c>
      <c r="AS48" s="90">
        <v>0.99095607235142114</v>
      </c>
      <c r="AT48" s="90">
        <v>0.99935400516795869</v>
      </c>
      <c r="AU48" s="90">
        <v>0.99741602067183466</v>
      </c>
      <c r="AV48" s="90">
        <v>0.99160206718346255</v>
      </c>
      <c r="AW48" s="90">
        <v>0.98643410852713176</v>
      </c>
      <c r="AX48" s="90">
        <v>0.99741602067183466</v>
      </c>
      <c r="AY48" s="90">
        <v>0.99224806201550386</v>
      </c>
      <c r="AZ48" s="90">
        <v>0.98449612403100772</v>
      </c>
      <c r="BA48" s="90">
        <v>0.97222222222222221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0.99160206718346255</v>
      </c>
      <c r="BG48" s="96">
        <v>1</v>
      </c>
      <c r="BH48" s="90">
        <v>1</v>
      </c>
      <c r="BI48" s="90">
        <v>0.99951550387596899</v>
      </c>
      <c r="BJ48" s="97">
        <v>0.97658268733850129</v>
      </c>
      <c r="BL48" s="90">
        <v>1</v>
      </c>
      <c r="BM48" s="90">
        <v>1</v>
      </c>
      <c r="BN48" s="90">
        <v>1</v>
      </c>
      <c r="BO48" s="90">
        <v>0.99806201550387597</v>
      </c>
      <c r="BQ48" s="90">
        <v>1</v>
      </c>
      <c r="BR48" s="90">
        <v>1</v>
      </c>
      <c r="BS48" s="90">
        <v>1</v>
      </c>
      <c r="BT48" s="90">
        <v>0.97609819121447028</v>
      </c>
      <c r="BV48" s="90">
        <v>1</v>
      </c>
      <c r="BW48" s="90">
        <v>1</v>
      </c>
      <c r="BX48" s="90">
        <v>1</v>
      </c>
      <c r="BY48" s="90">
        <v>0.99935400516795869</v>
      </c>
      <c r="CA48" s="90">
        <v>1</v>
      </c>
      <c r="CB48" s="90">
        <v>1</v>
      </c>
      <c r="CC48" s="90">
        <v>1</v>
      </c>
      <c r="CD48" s="90">
        <v>0.99935400516795869</v>
      </c>
    </row>
    <row r="49" spans="2:83" ht="18" customHeight="1" x14ac:dyDescent="0.55000000000000004">
      <c r="B49" s="179"/>
      <c r="C49" s="185"/>
      <c r="D49" s="183"/>
      <c r="E49" s="86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1</v>
      </c>
      <c r="S49" s="92">
        <v>1</v>
      </c>
      <c r="T49" s="93">
        <v>1</v>
      </c>
      <c r="U49" s="92">
        <v>1</v>
      </c>
      <c r="V49" s="92">
        <v>1</v>
      </c>
      <c r="W49" s="92">
        <v>1</v>
      </c>
      <c r="X49" s="92">
        <v>1</v>
      </c>
      <c r="Y49" s="92">
        <v>1</v>
      </c>
      <c r="Z49" s="92">
        <v>1</v>
      </c>
      <c r="AA49" s="92">
        <v>1</v>
      </c>
      <c r="AB49" s="92">
        <v>1</v>
      </c>
      <c r="AC49" s="92">
        <v>1</v>
      </c>
      <c r="AD49" s="92">
        <v>1</v>
      </c>
      <c r="AE49" s="92">
        <v>1</v>
      </c>
      <c r="AF49" s="93">
        <v>1</v>
      </c>
      <c r="AG49" s="92">
        <v>1</v>
      </c>
      <c r="AH49" s="92">
        <v>1</v>
      </c>
      <c r="AI49" s="92">
        <v>1</v>
      </c>
      <c r="AJ49" s="92">
        <v>1</v>
      </c>
      <c r="AK49" s="92">
        <v>1</v>
      </c>
      <c r="AL49" s="92">
        <v>1</v>
      </c>
      <c r="AM49" s="92">
        <v>1</v>
      </c>
      <c r="AN49" s="92">
        <v>0.99935400516795869</v>
      </c>
      <c r="AO49" s="92">
        <v>0.99870801033591727</v>
      </c>
      <c r="AP49" s="92">
        <v>0.99354005167958659</v>
      </c>
      <c r="AQ49" s="92">
        <v>0.98901808785529721</v>
      </c>
      <c r="AR49" s="93">
        <v>0.98449612403100772</v>
      </c>
      <c r="AS49" s="92">
        <v>0.97416020671834624</v>
      </c>
      <c r="AT49" s="92">
        <v>0.98966408268733852</v>
      </c>
      <c r="AU49" s="92">
        <v>0.98514211886304914</v>
      </c>
      <c r="AV49" s="92">
        <v>0.97480620155038755</v>
      </c>
      <c r="AW49" s="92">
        <v>0.96899224806201545</v>
      </c>
      <c r="AX49" s="92">
        <v>0.98255813953488369</v>
      </c>
      <c r="AY49" s="92">
        <v>0.97416020671834624</v>
      </c>
      <c r="AZ49" s="92">
        <v>0.96705426356589141</v>
      </c>
      <c r="BA49" s="92">
        <v>0.94638242894056845</v>
      </c>
      <c r="BC49" s="98">
        <v>1</v>
      </c>
      <c r="BD49" s="92">
        <v>1</v>
      </c>
      <c r="BE49" s="92">
        <v>1</v>
      </c>
      <c r="BF49" s="99">
        <v>0.97480620155038755</v>
      </c>
      <c r="BG49" s="98">
        <v>1</v>
      </c>
      <c r="BH49" s="92">
        <v>1</v>
      </c>
      <c r="BI49" s="92">
        <v>0.99563953488372092</v>
      </c>
      <c r="BJ49" s="99">
        <v>0.95219638242894056</v>
      </c>
      <c r="BL49" s="92">
        <v>1</v>
      </c>
      <c r="BM49" s="92">
        <v>1</v>
      </c>
      <c r="BN49" s="92">
        <v>1</v>
      </c>
      <c r="BO49" s="92">
        <v>1</v>
      </c>
      <c r="BQ49" s="88">
        <v>1</v>
      </c>
      <c r="BR49" s="88">
        <v>1</v>
      </c>
      <c r="BS49" s="88">
        <v>1</v>
      </c>
      <c r="BT49" s="88">
        <v>0.99224806201550386</v>
      </c>
      <c r="BV49" s="88">
        <v>1</v>
      </c>
      <c r="BW49" s="88">
        <v>1</v>
      </c>
      <c r="BX49" s="88">
        <v>1</v>
      </c>
      <c r="BY49" s="88">
        <v>1</v>
      </c>
      <c r="CA49" s="88">
        <v>1</v>
      </c>
      <c r="CB49" s="88">
        <v>1</v>
      </c>
      <c r="CC49" s="88">
        <v>1</v>
      </c>
      <c r="CD49" s="88">
        <v>1</v>
      </c>
    </row>
    <row r="50" spans="2:83" ht="18" customHeight="1" x14ac:dyDescent="0.55000000000000004">
      <c r="B50" s="179"/>
      <c r="C50" s="185"/>
      <c r="D50" s="181" t="s">
        <v>2</v>
      </c>
      <c r="E50" s="84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1</v>
      </c>
      <c r="S50" s="88">
        <v>1</v>
      </c>
      <c r="T50" s="89">
        <v>1</v>
      </c>
      <c r="U50" s="88">
        <v>0.99354005167958659</v>
      </c>
      <c r="V50" s="88">
        <v>1</v>
      </c>
      <c r="W50" s="88">
        <v>1</v>
      </c>
      <c r="X50" s="88">
        <v>0.99870801033591727</v>
      </c>
      <c r="Y50" s="88">
        <v>0.99354005167958659</v>
      </c>
      <c r="Z50" s="88">
        <v>1</v>
      </c>
      <c r="AA50" s="88">
        <v>1</v>
      </c>
      <c r="AB50" s="88">
        <v>1</v>
      </c>
      <c r="AC50" s="88">
        <v>0.99267872523686473</v>
      </c>
      <c r="AD50" s="88">
        <v>1</v>
      </c>
      <c r="AE50" s="88">
        <v>1</v>
      </c>
      <c r="AF50" s="89">
        <v>1</v>
      </c>
      <c r="AG50" s="88">
        <v>0.99332472006890615</v>
      </c>
      <c r="AH50" s="88">
        <v>1</v>
      </c>
      <c r="AI50" s="88">
        <v>1</v>
      </c>
      <c r="AJ50" s="88">
        <v>0.99806201550387597</v>
      </c>
      <c r="AK50" s="88">
        <v>0.99310938845822572</v>
      </c>
      <c r="AL50" s="88">
        <v>1</v>
      </c>
      <c r="AM50" s="88">
        <v>1</v>
      </c>
      <c r="AN50" s="88">
        <v>1</v>
      </c>
      <c r="AO50" s="88">
        <v>0.99138673557278212</v>
      </c>
      <c r="AP50" s="88">
        <v>1</v>
      </c>
      <c r="AQ50" s="88">
        <v>0.99849267872523684</v>
      </c>
      <c r="AR50" s="89">
        <v>0.99138673557278212</v>
      </c>
      <c r="AS50" s="88">
        <v>0.98428079242032729</v>
      </c>
      <c r="AT50" s="88">
        <v>1</v>
      </c>
      <c r="AU50" s="88">
        <v>0.99741602067183466</v>
      </c>
      <c r="AV50" s="88">
        <v>0.98729543496985361</v>
      </c>
      <c r="AW50" s="88">
        <v>0.98126614987080107</v>
      </c>
      <c r="AX50" s="88">
        <v>0.99913867355727826</v>
      </c>
      <c r="AY50" s="88">
        <v>0.99224806201550386</v>
      </c>
      <c r="AZ50" s="88">
        <v>0.98406546080964685</v>
      </c>
      <c r="BA50" s="88">
        <v>0.96877691645133501</v>
      </c>
      <c r="BC50" s="94">
        <v>1</v>
      </c>
      <c r="BD50" s="88">
        <v>0.99870801033591727</v>
      </c>
      <c r="BE50" s="88">
        <v>0.99806201550387597</v>
      </c>
      <c r="BF50" s="95">
        <v>0.98729543496985361</v>
      </c>
      <c r="BG50" s="94">
        <v>1</v>
      </c>
      <c r="BH50" s="88">
        <v>0.99822351421188626</v>
      </c>
      <c r="BI50" s="88">
        <v>0.99790051679586567</v>
      </c>
      <c r="BJ50" s="95">
        <v>0.99047157622739013</v>
      </c>
      <c r="BL50" s="88">
        <v>1</v>
      </c>
      <c r="BM50" s="88">
        <v>0.95327304048234285</v>
      </c>
      <c r="BN50" s="88">
        <v>0.95348837209302328</v>
      </c>
      <c r="BO50" s="88">
        <v>0.94465977605512486</v>
      </c>
      <c r="BQ50" s="92">
        <v>1</v>
      </c>
      <c r="BR50" s="92">
        <v>0.9431524547803618</v>
      </c>
      <c r="BS50" s="92">
        <v>0.94272179155900082</v>
      </c>
      <c r="BT50" s="92">
        <v>0.90977605512489235</v>
      </c>
      <c r="BV50" s="92">
        <v>1</v>
      </c>
      <c r="BW50" s="92">
        <v>0.98449612403100772</v>
      </c>
      <c r="BX50" s="92">
        <v>0.98428079242032729</v>
      </c>
      <c r="BY50" s="92">
        <v>0.9791128337639966</v>
      </c>
      <c r="CA50" s="92">
        <v>1</v>
      </c>
      <c r="CB50" s="92">
        <v>0.98449612403100772</v>
      </c>
      <c r="CC50" s="92">
        <v>0.98385012919896642</v>
      </c>
      <c r="CD50" s="92">
        <v>0.97932816537467704</v>
      </c>
    </row>
    <row r="51" spans="2:83" ht="18" customHeight="1" x14ac:dyDescent="0.55000000000000004">
      <c r="B51" s="179"/>
      <c r="C51" s="185"/>
      <c r="D51" s="182"/>
      <c r="E51" s="85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0.9982773471145564</v>
      </c>
      <c r="S51" s="90">
        <v>0.99354005167958659</v>
      </c>
      <c r="T51" s="91">
        <v>0.98944875107665808</v>
      </c>
      <c r="U51" s="90">
        <v>0.98234280792420325</v>
      </c>
      <c r="V51" s="90">
        <v>0.99870801033591727</v>
      </c>
      <c r="W51" s="90">
        <v>0.99375538329026702</v>
      </c>
      <c r="X51" s="90">
        <v>0.98772609819121449</v>
      </c>
      <c r="Y51" s="90">
        <v>0.98083548664944009</v>
      </c>
      <c r="Z51" s="90">
        <v>0.9982773471145564</v>
      </c>
      <c r="AA51" s="90">
        <v>0.99289405684754517</v>
      </c>
      <c r="AB51" s="90">
        <v>0.98751076658053405</v>
      </c>
      <c r="AC51" s="90">
        <v>0.97136089577950047</v>
      </c>
      <c r="AD51" s="90">
        <v>0.9982773471145564</v>
      </c>
      <c r="AE51" s="90">
        <v>0.99289405684754517</v>
      </c>
      <c r="AF51" s="91">
        <v>0.98880275624461667</v>
      </c>
      <c r="AG51" s="90">
        <v>0.98169681309216195</v>
      </c>
      <c r="AH51" s="90">
        <v>0.9982773471145564</v>
      </c>
      <c r="AI51" s="90">
        <v>0.9924633936261843</v>
      </c>
      <c r="AJ51" s="90">
        <v>0.98664944013781219</v>
      </c>
      <c r="AK51" s="90">
        <v>0.97932816537467704</v>
      </c>
      <c r="AL51" s="90">
        <v>0.99806201550387597</v>
      </c>
      <c r="AM51" s="90">
        <v>0.99203273040482343</v>
      </c>
      <c r="AN51" s="90">
        <v>0.98664944013781219</v>
      </c>
      <c r="AO51" s="90">
        <v>0.96942291128337643</v>
      </c>
      <c r="AP51" s="90">
        <v>0.99375538329026702</v>
      </c>
      <c r="AQ51" s="90">
        <v>0.98772609819121449</v>
      </c>
      <c r="AR51" s="91">
        <v>0.98212747631352282</v>
      </c>
      <c r="AS51" s="90">
        <v>0.97006890611541774</v>
      </c>
      <c r="AT51" s="90">
        <v>0.99138673557278212</v>
      </c>
      <c r="AU51" s="90">
        <v>0.98557278208441002</v>
      </c>
      <c r="AV51" s="90">
        <v>0.97846683893195519</v>
      </c>
      <c r="AW51" s="90">
        <v>0.9623169681309216</v>
      </c>
      <c r="AX51" s="90">
        <v>0.98708010335917318</v>
      </c>
      <c r="AY51" s="90">
        <v>0.98105081826012064</v>
      </c>
      <c r="AZ51" s="90">
        <v>0.9732988802756245</v>
      </c>
      <c r="BA51" s="90">
        <v>0.93367786391042207</v>
      </c>
      <c r="BC51" s="96">
        <f t="shared" si="4"/>
        <v>1</v>
      </c>
      <c r="BD51" s="90">
        <f t="shared" si="5"/>
        <v>0.98772609819121449</v>
      </c>
      <c r="BE51" s="90">
        <f t="shared" si="6"/>
        <v>0.98664944013781219</v>
      </c>
      <c r="BF51" s="97">
        <f t="shared" si="7"/>
        <v>0.97846683893195519</v>
      </c>
      <c r="BG51" s="96">
        <v>1</v>
      </c>
      <c r="BH51" s="90">
        <v>0.99031007751937983</v>
      </c>
      <c r="BI51" s="90">
        <v>0.98966408268733852</v>
      </c>
      <c r="BJ51" s="97">
        <v>0.98094315245478036</v>
      </c>
      <c r="BL51" s="90">
        <v>1</v>
      </c>
      <c r="BM51" s="90">
        <v>0.98126614987080107</v>
      </c>
      <c r="BN51" s="90">
        <v>0.98040482342807922</v>
      </c>
      <c r="BO51" s="90">
        <v>0.97093023255813948</v>
      </c>
      <c r="BQ51" s="90">
        <v>1</v>
      </c>
      <c r="BR51" s="90">
        <v>0.98191214470284238</v>
      </c>
      <c r="BS51" s="90">
        <v>0.97997416020671835</v>
      </c>
      <c r="BT51" s="90">
        <v>0.95284237726098187</v>
      </c>
      <c r="BV51" s="90">
        <v>1</v>
      </c>
      <c r="BW51" s="90">
        <v>0.99677002583979324</v>
      </c>
      <c r="BX51" s="90">
        <v>0.99633936261843237</v>
      </c>
      <c r="BY51" s="90">
        <v>0.99095607235142114</v>
      </c>
      <c r="CA51" s="90">
        <v>1</v>
      </c>
      <c r="CB51" s="90">
        <v>0.99806201550387597</v>
      </c>
      <c r="CC51" s="90">
        <v>0.99741602067183466</v>
      </c>
      <c r="CD51" s="90">
        <v>0.98987941429801896</v>
      </c>
    </row>
    <row r="52" spans="2:83" ht="18" customHeight="1" x14ac:dyDescent="0.55000000000000004">
      <c r="B52" s="179"/>
      <c r="C52" s="185"/>
      <c r="D52" s="183"/>
      <c r="E52" s="86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0.98578811369509045</v>
      </c>
      <c r="S52" s="92">
        <v>0.98062015503875966</v>
      </c>
      <c r="T52" s="93">
        <v>0.97265288544358308</v>
      </c>
      <c r="U52" s="92">
        <v>0.95241171403962099</v>
      </c>
      <c r="V52" s="92">
        <v>0.98535745047372958</v>
      </c>
      <c r="W52" s="92">
        <v>0.98018949181739878</v>
      </c>
      <c r="X52" s="92">
        <v>0.96447028423772607</v>
      </c>
      <c r="Y52" s="92">
        <v>0.94638242894056845</v>
      </c>
      <c r="Z52" s="92">
        <v>0.98234280792420325</v>
      </c>
      <c r="AA52" s="92">
        <v>0.97782084409991388</v>
      </c>
      <c r="AB52" s="92">
        <v>0.96080964685615844</v>
      </c>
      <c r="AC52" s="92">
        <v>0.92571059431524549</v>
      </c>
      <c r="AD52" s="92">
        <v>0.98557278208441002</v>
      </c>
      <c r="AE52" s="92">
        <v>0.98126614987080107</v>
      </c>
      <c r="AF52" s="93">
        <v>0.97243755383290265</v>
      </c>
      <c r="AG52" s="92">
        <v>0.95176571920757969</v>
      </c>
      <c r="AH52" s="92">
        <v>0.98471145564168816</v>
      </c>
      <c r="AI52" s="92">
        <v>0.98018949181739878</v>
      </c>
      <c r="AJ52" s="92">
        <v>0.96511627906976749</v>
      </c>
      <c r="AK52" s="92">
        <v>0.94573643410852715</v>
      </c>
      <c r="AL52" s="92">
        <v>0.98277347114556413</v>
      </c>
      <c r="AM52" s="92">
        <v>0.97739018087855301</v>
      </c>
      <c r="AN52" s="92">
        <v>0.960594315245478</v>
      </c>
      <c r="AO52" s="92">
        <v>0.92420327304048233</v>
      </c>
      <c r="AP52" s="92">
        <v>0.98105081826012064</v>
      </c>
      <c r="AQ52" s="92">
        <v>0.97695951765719202</v>
      </c>
      <c r="AR52" s="93">
        <v>0.96468561584840651</v>
      </c>
      <c r="AS52" s="92">
        <v>0.93841515934539188</v>
      </c>
      <c r="AT52" s="92">
        <v>0.98018949181739878</v>
      </c>
      <c r="AU52" s="92">
        <v>0.9732988802756245</v>
      </c>
      <c r="AV52" s="92">
        <v>0.95025839793281652</v>
      </c>
      <c r="AW52" s="92">
        <v>0.92549526270456506</v>
      </c>
      <c r="AX52" s="92">
        <v>0.97588285960378984</v>
      </c>
      <c r="AY52" s="92">
        <v>0.96210163652024117</v>
      </c>
      <c r="AZ52" s="92">
        <v>0.93690783807062883</v>
      </c>
      <c r="BA52" s="92">
        <v>0.88716623600344535</v>
      </c>
      <c r="BC52" s="98">
        <v>1</v>
      </c>
      <c r="BD52" s="92">
        <v>0.96447028423772607</v>
      </c>
      <c r="BE52" s="92">
        <v>0.96511627906976749</v>
      </c>
      <c r="BF52" s="99">
        <v>0.95025839793281652</v>
      </c>
      <c r="BG52" s="98">
        <v>1</v>
      </c>
      <c r="BH52" s="92">
        <v>0.97222222222222221</v>
      </c>
      <c r="BI52" s="92">
        <v>0.97335271317829453</v>
      </c>
      <c r="BJ52" s="99">
        <v>0.95526485788113691</v>
      </c>
      <c r="BL52" s="92">
        <v>1</v>
      </c>
      <c r="BM52" s="92">
        <v>0.9924633936261843</v>
      </c>
      <c r="BN52" s="92">
        <v>0.99181739879414299</v>
      </c>
      <c r="BO52" s="92">
        <v>0.98535745047372958</v>
      </c>
      <c r="BQ52" s="88">
        <v>1</v>
      </c>
      <c r="BR52" s="88">
        <v>0.99547803617571062</v>
      </c>
      <c r="BS52" s="88">
        <v>0.99440137812230833</v>
      </c>
      <c r="BT52" s="88">
        <v>0.9791128337639966</v>
      </c>
      <c r="BV52" s="88">
        <v>1</v>
      </c>
      <c r="BW52" s="88">
        <v>1</v>
      </c>
      <c r="BX52" s="88">
        <v>1</v>
      </c>
      <c r="BY52" s="88">
        <v>1</v>
      </c>
      <c r="CA52" s="88">
        <v>1</v>
      </c>
      <c r="CB52" s="88">
        <v>1</v>
      </c>
      <c r="CC52" s="88">
        <v>1</v>
      </c>
      <c r="CD52" s="88">
        <v>1</v>
      </c>
    </row>
    <row r="53" spans="2:83" ht="18" customHeight="1" x14ac:dyDescent="0.55000000000000004">
      <c r="B53" s="179"/>
      <c r="C53" s="185"/>
      <c r="D53" s="181" t="s">
        <v>1</v>
      </c>
      <c r="E53" s="84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1</v>
      </c>
      <c r="T53" s="89">
        <v>1</v>
      </c>
      <c r="U53" s="88">
        <v>0.99176356589147285</v>
      </c>
      <c r="V53" s="88">
        <v>1</v>
      </c>
      <c r="W53" s="88">
        <v>1</v>
      </c>
      <c r="X53" s="88">
        <v>0.9998385012919897</v>
      </c>
      <c r="Y53" s="88">
        <v>0.99160206718346255</v>
      </c>
      <c r="Z53" s="88">
        <v>1</v>
      </c>
      <c r="AA53" s="88">
        <v>1</v>
      </c>
      <c r="AB53" s="88">
        <v>0.99886950904392768</v>
      </c>
      <c r="AC53" s="88">
        <v>0.98756459948320419</v>
      </c>
      <c r="AD53" s="88">
        <v>1</v>
      </c>
      <c r="AE53" s="88">
        <v>1</v>
      </c>
      <c r="AF53" s="89">
        <v>1</v>
      </c>
      <c r="AG53" s="88">
        <v>0.99127906976744184</v>
      </c>
      <c r="AH53" s="88">
        <v>1</v>
      </c>
      <c r="AI53" s="88">
        <v>1</v>
      </c>
      <c r="AJ53" s="88">
        <v>0.99951550387596899</v>
      </c>
      <c r="AK53" s="88">
        <v>0.99111757105943155</v>
      </c>
      <c r="AL53" s="88">
        <v>1</v>
      </c>
      <c r="AM53" s="88">
        <v>1</v>
      </c>
      <c r="AN53" s="88">
        <v>0.99838501291989667</v>
      </c>
      <c r="AO53" s="88">
        <v>0.98756459948320419</v>
      </c>
      <c r="AP53" s="88">
        <v>1</v>
      </c>
      <c r="AQ53" s="88">
        <v>0.99806201550387597</v>
      </c>
      <c r="AR53" s="89">
        <v>0.98998708010335923</v>
      </c>
      <c r="AS53" s="88">
        <v>0.98498062015503873</v>
      </c>
      <c r="AT53" s="88">
        <v>1</v>
      </c>
      <c r="AU53" s="88">
        <v>0.99644702842377264</v>
      </c>
      <c r="AV53" s="88">
        <v>0.98788759689922478</v>
      </c>
      <c r="AW53" s="88">
        <v>0.98352713178294571</v>
      </c>
      <c r="AX53" s="88">
        <v>0.99854651162790697</v>
      </c>
      <c r="AY53" s="88">
        <v>0.99014857881136953</v>
      </c>
      <c r="AZ53" s="88">
        <v>0.98562661498708015</v>
      </c>
      <c r="BA53" s="88">
        <v>0.96689276485788112</v>
      </c>
      <c r="BC53" s="94">
        <v>1</v>
      </c>
      <c r="BD53" s="88">
        <v>0.9998385012919897</v>
      </c>
      <c r="BE53" s="88">
        <v>0.99951550387596899</v>
      </c>
      <c r="BF53" s="95">
        <v>0.98788759689922478</v>
      </c>
      <c r="BG53" s="94">
        <v>1</v>
      </c>
      <c r="BH53" s="88">
        <v>0.99838501291989667</v>
      </c>
      <c r="BI53" s="88">
        <v>0.99806201550387597</v>
      </c>
      <c r="BJ53" s="95">
        <v>0.98821059431524549</v>
      </c>
      <c r="BL53" s="88">
        <v>1</v>
      </c>
      <c r="BM53" s="88">
        <v>0.95381136950904388</v>
      </c>
      <c r="BN53" s="88">
        <v>0.95381136950904388</v>
      </c>
      <c r="BO53" s="88">
        <v>0.94767441860465118</v>
      </c>
      <c r="BQ53" s="92">
        <v>1</v>
      </c>
      <c r="BR53" s="92">
        <v>0.93846899224806202</v>
      </c>
      <c r="BS53" s="92">
        <v>0.93782299741602071</v>
      </c>
      <c r="BT53" s="92">
        <v>0.91085271317829464</v>
      </c>
      <c r="BV53" s="92">
        <v>1</v>
      </c>
      <c r="BW53" s="92">
        <v>0.98594961240310075</v>
      </c>
      <c r="BX53" s="92">
        <v>0.98594961240310075</v>
      </c>
      <c r="BY53" s="92">
        <v>0.98352713178294571</v>
      </c>
      <c r="CA53" s="92">
        <v>1</v>
      </c>
      <c r="CB53" s="92">
        <v>0.98578811369509045</v>
      </c>
      <c r="CC53" s="92">
        <v>0.98578811369509045</v>
      </c>
      <c r="CD53" s="92">
        <v>0.98255813953488369</v>
      </c>
    </row>
    <row r="54" spans="2:83" ht="18" customHeight="1" x14ac:dyDescent="0.55000000000000004">
      <c r="B54" s="179"/>
      <c r="C54" s="185"/>
      <c r="D54" s="182"/>
      <c r="E54" s="85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0.99919250645994828</v>
      </c>
      <c r="S54" s="90">
        <v>0.99354005167958659</v>
      </c>
      <c r="T54" s="91">
        <v>0.98788759689922478</v>
      </c>
      <c r="U54" s="90">
        <v>0.98126614987080107</v>
      </c>
      <c r="V54" s="90">
        <v>0.99919250645994828</v>
      </c>
      <c r="W54" s="90">
        <v>0.99144056847545214</v>
      </c>
      <c r="X54" s="90">
        <v>0.98627260981912146</v>
      </c>
      <c r="Y54" s="90">
        <v>0.97900516795865633</v>
      </c>
      <c r="Z54" s="90">
        <v>0.99773901808785526</v>
      </c>
      <c r="AA54" s="90">
        <v>0.99031007751937983</v>
      </c>
      <c r="AB54" s="90">
        <v>0.98546511627906974</v>
      </c>
      <c r="AC54" s="90">
        <v>0.96640826873385011</v>
      </c>
      <c r="AD54" s="90">
        <v>0.99886950904392768</v>
      </c>
      <c r="AE54" s="90">
        <v>0.99337855297157618</v>
      </c>
      <c r="AF54" s="91">
        <v>0.98788759689922478</v>
      </c>
      <c r="AG54" s="90">
        <v>0.98094315245478036</v>
      </c>
      <c r="AH54" s="90">
        <v>0.99870801033591727</v>
      </c>
      <c r="AI54" s="90">
        <v>0.99063307493540054</v>
      </c>
      <c r="AJ54" s="90">
        <v>0.98627260981912146</v>
      </c>
      <c r="AK54" s="90">
        <v>0.97803617571059431</v>
      </c>
      <c r="AL54" s="90">
        <v>0.99693152454780365</v>
      </c>
      <c r="AM54" s="90">
        <v>0.98950258397932811</v>
      </c>
      <c r="AN54" s="90">
        <v>0.98530361757105944</v>
      </c>
      <c r="AO54" s="90">
        <v>0.9657622739018088</v>
      </c>
      <c r="AP54" s="90">
        <v>0.99580103359173122</v>
      </c>
      <c r="AQ54" s="90">
        <v>0.9885335917312662</v>
      </c>
      <c r="AR54" s="91">
        <v>0.98433462532299743</v>
      </c>
      <c r="AS54" s="90">
        <v>0.97044573643410847</v>
      </c>
      <c r="AT54" s="90">
        <v>0.99127906976744184</v>
      </c>
      <c r="AU54" s="90">
        <v>0.98708010335917318</v>
      </c>
      <c r="AV54" s="90">
        <v>0.98094315245478036</v>
      </c>
      <c r="AW54" s="90">
        <v>0.96350129198966405</v>
      </c>
      <c r="AX54" s="90">
        <v>0.98821059431524549</v>
      </c>
      <c r="AY54" s="90">
        <v>0.98352713178294571</v>
      </c>
      <c r="AZ54" s="90">
        <v>0.9717377260981912</v>
      </c>
      <c r="BA54" s="90">
        <v>0.93394702842377264</v>
      </c>
      <c r="BC54" s="96">
        <f t="shared" si="4"/>
        <v>1</v>
      </c>
      <c r="BD54" s="90">
        <f t="shared" si="5"/>
        <v>0.98627260981912146</v>
      </c>
      <c r="BE54" s="90">
        <f t="shared" si="6"/>
        <v>0.98627260981912146</v>
      </c>
      <c r="BF54" s="97">
        <f t="shared" si="7"/>
        <v>0.98094315245478036</v>
      </c>
      <c r="BG54" s="96">
        <v>1</v>
      </c>
      <c r="BH54" s="90">
        <v>0.9888565891472868</v>
      </c>
      <c r="BI54" s="90">
        <v>0.98796834625322993</v>
      </c>
      <c r="BJ54" s="97">
        <v>0.9798934108527132</v>
      </c>
      <c r="BL54" s="90">
        <v>1</v>
      </c>
      <c r="BM54" s="90">
        <v>0.98013565891472865</v>
      </c>
      <c r="BN54" s="90">
        <v>0.97997416020671835</v>
      </c>
      <c r="BO54" s="90">
        <v>0.97270671834625322</v>
      </c>
      <c r="BQ54" s="90">
        <v>1</v>
      </c>
      <c r="BR54" s="90">
        <v>0.976905684754522</v>
      </c>
      <c r="BS54" s="90">
        <v>0.97561369509043927</v>
      </c>
      <c r="BT54" s="90">
        <v>0.95138888888888884</v>
      </c>
      <c r="BV54" s="90">
        <v>1</v>
      </c>
      <c r="BW54" s="90">
        <v>0.99741602067183466</v>
      </c>
      <c r="BX54" s="90">
        <v>0.99725452196382425</v>
      </c>
      <c r="BY54" s="90">
        <v>0.99063307493540054</v>
      </c>
      <c r="CA54" s="90">
        <v>1</v>
      </c>
      <c r="CB54" s="90">
        <v>0.99806201550387597</v>
      </c>
      <c r="CC54" s="90">
        <v>0.99757751937984496</v>
      </c>
      <c r="CD54" s="90">
        <v>0.99014857881136953</v>
      </c>
    </row>
    <row r="55" spans="2:83" ht="18" customHeight="1" x14ac:dyDescent="0.55000000000000004">
      <c r="B55" s="179"/>
      <c r="C55" s="186"/>
      <c r="D55" s="183"/>
      <c r="E55" s="86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0.98724160206718348</v>
      </c>
      <c r="S55" s="92">
        <v>0.98336563307493541</v>
      </c>
      <c r="T55" s="93">
        <v>0.97416020671834624</v>
      </c>
      <c r="U55" s="92">
        <v>0.95300387596899228</v>
      </c>
      <c r="V55" s="92">
        <v>0.98643410852713176</v>
      </c>
      <c r="W55" s="92">
        <v>0.98207364341085268</v>
      </c>
      <c r="X55" s="92">
        <v>0.9660852713178294</v>
      </c>
      <c r="Y55" s="92">
        <v>0.94557493540051674</v>
      </c>
      <c r="Z55" s="92">
        <v>0.98465762273901813</v>
      </c>
      <c r="AA55" s="92">
        <v>0.9775516795865633</v>
      </c>
      <c r="AB55" s="92">
        <v>0.95720284237726094</v>
      </c>
      <c r="AC55" s="92">
        <v>0.92086563307493541</v>
      </c>
      <c r="AD55" s="92">
        <v>0.98724160206718348</v>
      </c>
      <c r="AE55" s="92">
        <v>0.98336563307493541</v>
      </c>
      <c r="AF55" s="93">
        <v>0.97416020671834624</v>
      </c>
      <c r="AG55" s="92">
        <v>0.95268087855297157</v>
      </c>
      <c r="AH55" s="92">
        <v>0.98627260981912146</v>
      </c>
      <c r="AI55" s="92">
        <v>0.98191214470284238</v>
      </c>
      <c r="AJ55" s="92">
        <v>0.9660852713178294</v>
      </c>
      <c r="AK55" s="92">
        <v>0.94573643410852715</v>
      </c>
      <c r="AL55" s="92">
        <v>0.98465762273901813</v>
      </c>
      <c r="AM55" s="92">
        <v>0.9775516795865633</v>
      </c>
      <c r="AN55" s="92">
        <v>0.95671834625322993</v>
      </c>
      <c r="AO55" s="92">
        <v>0.91957364341085268</v>
      </c>
      <c r="AP55" s="92">
        <v>0.98465762273901813</v>
      </c>
      <c r="AQ55" s="92">
        <v>0.98029715762273906</v>
      </c>
      <c r="AR55" s="93">
        <v>0.96656976744186052</v>
      </c>
      <c r="AS55" s="92">
        <v>0.94040697674418605</v>
      </c>
      <c r="AT55" s="92">
        <v>0.98336563307493541</v>
      </c>
      <c r="AU55" s="92">
        <v>0.97545219638242897</v>
      </c>
      <c r="AV55" s="92">
        <v>0.95364987080103358</v>
      </c>
      <c r="AW55" s="92">
        <v>0.92910206718346255</v>
      </c>
      <c r="AX55" s="92">
        <v>0.9770671834625323</v>
      </c>
      <c r="AY55" s="92">
        <v>0.96188630490956073</v>
      </c>
      <c r="AZ55" s="92">
        <v>0.93782299741602071</v>
      </c>
      <c r="BA55" s="92">
        <v>0.89179586563307489</v>
      </c>
      <c r="BC55" s="98">
        <v>1</v>
      </c>
      <c r="BD55" s="92">
        <v>0.9660852713178294</v>
      </c>
      <c r="BE55" s="92">
        <v>0.9660852713178294</v>
      </c>
      <c r="BF55" s="99">
        <v>0.95364987080103358</v>
      </c>
      <c r="BG55" s="98">
        <v>1</v>
      </c>
      <c r="BH55" s="92">
        <v>0.97238372093023251</v>
      </c>
      <c r="BI55" s="92">
        <v>0.97060723514211888</v>
      </c>
      <c r="BJ55" s="99">
        <v>0.95300387596899228</v>
      </c>
      <c r="BL55" s="92">
        <v>1</v>
      </c>
      <c r="BM55" s="92">
        <v>0.98998708010335923</v>
      </c>
      <c r="BN55" s="92">
        <v>0.98950258397932811</v>
      </c>
      <c r="BO55" s="92">
        <v>0.98530361757105944</v>
      </c>
      <c r="BQ55" s="88">
        <v>1</v>
      </c>
      <c r="BR55" s="88">
        <v>0.99192506459948315</v>
      </c>
      <c r="BS55" s="88">
        <v>0.99111757105943155</v>
      </c>
      <c r="BT55" s="88">
        <v>0.97997416020671835</v>
      </c>
      <c r="BV55" s="88">
        <v>1</v>
      </c>
      <c r="BW55" s="88">
        <v>1</v>
      </c>
      <c r="BX55" s="88">
        <v>1</v>
      </c>
      <c r="BY55" s="88">
        <v>1</v>
      </c>
      <c r="CA55" s="88">
        <v>1</v>
      </c>
      <c r="CB55" s="88">
        <v>1</v>
      </c>
      <c r="CC55" s="88">
        <v>1</v>
      </c>
      <c r="CD55" s="88">
        <v>1</v>
      </c>
    </row>
    <row r="56" spans="2:83" x14ac:dyDescent="0.55000000000000004">
      <c r="B56" s="179"/>
      <c r="C56" s="187" t="s">
        <v>0</v>
      </c>
      <c r="D56" s="188"/>
      <c r="E56" s="84" t="s">
        <v>24</v>
      </c>
      <c r="F56" s="25">
        <v>479.4588</v>
      </c>
      <c r="G56" s="26">
        <v>650.37599999999998</v>
      </c>
      <c r="H56" s="25">
        <v>931.92120000000011</v>
      </c>
      <c r="I56" s="25">
        <v>1594.3464000000001</v>
      </c>
      <c r="J56" s="25">
        <v>525.88080000000002</v>
      </c>
      <c r="K56" s="25">
        <v>731.44439999999997</v>
      </c>
      <c r="L56" s="25">
        <v>1181.9736</v>
      </c>
      <c r="M56" s="25">
        <v>1793.7035999999998</v>
      </c>
      <c r="N56" s="25">
        <v>612.34920000000011</v>
      </c>
      <c r="O56" s="25">
        <v>852.51959999999997</v>
      </c>
      <c r="P56" s="25">
        <v>1379.7431999999999</v>
      </c>
      <c r="Q56" s="25">
        <v>2552.5295999999998</v>
      </c>
      <c r="R56" s="25">
        <v>382.94639999999998</v>
      </c>
      <c r="S56" s="25">
        <v>523.52639999999997</v>
      </c>
      <c r="T56" s="25">
        <v>724.97159999999997</v>
      </c>
      <c r="U56" s="25">
        <v>1212.8040000000001</v>
      </c>
      <c r="V56" s="25">
        <v>433.41840000000002</v>
      </c>
      <c r="W56" s="25">
        <v>600.65280000000007</v>
      </c>
      <c r="X56" s="25">
        <v>931.69080000000008</v>
      </c>
      <c r="Y56" s="25">
        <v>1389.114</v>
      </c>
      <c r="Z56" s="25">
        <v>515.28239999999994</v>
      </c>
      <c r="AA56" s="25">
        <v>719.19719999999995</v>
      </c>
      <c r="AB56" s="25">
        <v>1142.874</v>
      </c>
      <c r="AC56" s="25">
        <v>2073.0744</v>
      </c>
      <c r="AD56" s="25">
        <v>368.88839999999999</v>
      </c>
      <c r="AE56" s="25">
        <v>494.99639999999994</v>
      </c>
      <c r="AF56" s="25">
        <v>679.6332000000001</v>
      </c>
      <c r="AG56" s="25">
        <v>1119.6576</v>
      </c>
      <c r="AH56" s="25">
        <v>413.928</v>
      </c>
      <c r="AI56" s="25">
        <v>568.32119999999998</v>
      </c>
      <c r="AJ56" s="25">
        <v>870.33960000000002</v>
      </c>
      <c r="AK56" s="25">
        <v>1285.1243999999999</v>
      </c>
      <c r="AL56" s="25">
        <v>493.25399999999996</v>
      </c>
      <c r="AM56" s="25">
        <v>682.0308</v>
      </c>
      <c r="AN56" s="25">
        <v>1070.2223999999999</v>
      </c>
      <c r="AO56" s="25">
        <v>1929.5027999999998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1181.9736</v>
      </c>
      <c r="BD56" s="25">
        <f t="shared" si="5"/>
        <v>931.69080000000008</v>
      </c>
      <c r="BE56" s="25">
        <f t="shared" si="6"/>
        <v>870.33960000000002</v>
      </c>
      <c r="BF56" s="64">
        <f t="shared" si="7"/>
        <v>0</v>
      </c>
      <c r="BG56" s="63">
        <v>1191.7583999999999</v>
      </c>
      <c r="BH56" s="25">
        <v>851.83920000000012</v>
      </c>
      <c r="BI56" s="25">
        <v>803.05560000000003</v>
      </c>
      <c r="BJ56" s="64">
        <v>0</v>
      </c>
      <c r="BL56" s="25">
        <v>1740.9563999999998</v>
      </c>
      <c r="BM56" s="25">
        <v>1280.7215999999999</v>
      </c>
      <c r="BN56" s="25">
        <v>1164.2543999999998</v>
      </c>
      <c r="BO56" s="25">
        <v>0</v>
      </c>
      <c r="BQ56" s="25">
        <v>1957.1976000000002</v>
      </c>
      <c r="BR56" s="25">
        <v>1601.1936000000001</v>
      </c>
      <c r="BS56" s="25">
        <v>1491.1523999999999</v>
      </c>
      <c r="BT56" s="25">
        <v>0</v>
      </c>
      <c r="BV56" s="25">
        <v>543.12119999999993</v>
      </c>
      <c r="BW56" s="25">
        <v>433.92240000000004</v>
      </c>
      <c r="BX56" s="25">
        <v>412.21800000000002</v>
      </c>
      <c r="BY56" s="25">
        <v>0</v>
      </c>
      <c r="CA56" s="25">
        <v>552.54959999999994</v>
      </c>
      <c r="CB56" s="25">
        <v>455.78520000000003</v>
      </c>
      <c r="CC56" s="25">
        <v>433.46879999999999</v>
      </c>
      <c r="CD56" s="25">
        <v>0</v>
      </c>
    </row>
    <row r="57" spans="2:83" ht="18.5" thickBot="1" x14ac:dyDescent="0.6">
      <c r="B57" s="180"/>
      <c r="C57" s="189"/>
      <c r="D57" s="190"/>
      <c r="E57" s="86" t="s">
        <v>25</v>
      </c>
      <c r="F57" s="27">
        <v>3.9931606562838344</v>
      </c>
      <c r="G57" s="28">
        <v>5.4166402931623221</v>
      </c>
      <c r="H57" s="27">
        <v>7.7614824685600077</v>
      </c>
      <c r="I57" s="27">
        <v>13.278474223369702</v>
      </c>
      <c r="J57" s="27">
        <v>4.3797851253435498</v>
      </c>
      <c r="K57" s="27">
        <v>6.0918164404097608</v>
      </c>
      <c r="L57" s="27">
        <v>9.8440376447072548</v>
      </c>
      <c r="M57" s="27">
        <v>14.938815690847004</v>
      </c>
      <c r="N57" s="27">
        <v>5.0999350378945625</v>
      </c>
      <c r="O57" s="27">
        <v>7.1001882235362705</v>
      </c>
      <c r="P57" s="27">
        <v>11.491156825185309</v>
      </c>
      <c r="Q57" s="27">
        <v>21.258679103856085</v>
      </c>
      <c r="R57" s="27">
        <v>3.1893595402681769</v>
      </c>
      <c r="S57" s="27">
        <v>4.3601765636711916</v>
      </c>
      <c r="T57" s="27">
        <v>6.0379078870658782</v>
      </c>
      <c r="U57" s="27">
        <v>10.100807862080455</v>
      </c>
      <c r="V57" s="27">
        <v>3.6097143333055719</v>
      </c>
      <c r="W57" s="27">
        <v>5.0025218622470238</v>
      </c>
      <c r="X57" s="27">
        <v>7.7595635879070555</v>
      </c>
      <c r="Y57" s="27">
        <v>11.56920129924211</v>
      </c>
      <c r="Z57" s="27">
        <v>4.2915166153077369</v>
      </c>
      <c r="AA57" s="27">
        <v>5.9898159407012574</v>
      </c>
      <c r="AB57" s="27">
        <v>9.5183976013991849</v>
      </c>
      <c r="AC57" s="27">
        <v>17.265548430082454</v>
      </c>
      <c r="AD57" s="27">
        <v>3.0722778379278757</v>
      </c>
      <c r="AE57" s="27">
        <v>4.1225651703173147</v>
      </c>
      <c r="AF57" s="27">
        <v>5.6603081535770814</v>
      </c>
      <c r="AG57" s="27">
        <v>9.3250403931040236</v>
      </c>
      <c r="AH57" s="27">
        <v>3.447389023069876</v>
      </c>
      <c r="AI57" s="27">
        <v>4.7332489381194307</v>
      </c>
      <c r="AJ57" s="27">
        <v>7.2486016490380614</v>
      </c>
      <c r="AK57" s="27">
        <v>10.703126509536103</v>
      </c>
      <c r="AL57" s="27">
        <v>4.1080536353793615</v>
      </c>
      <c r="AM57" s="27">
        <v>5.6802765053718671</v>
      </c>
      <c r="AN57" s="27">
        <v>8.9133205630049126</v>
      </c>
      <c r="AO57" s="27">
        <v>16.069815940701258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9.8440376447072548</v>
      </c>
      <c r="BD57" s="66">
        <f t="shared" si="5"/>
        <v>7.7595635879070555</v>
      </c>
      <c r="BE57" s="66">
        <f t="shared" si="6"/>
        <v>7.2486016490380614</v>
      </c>
      <c r="BF57" s="67">
        <f t="shared" si="7"/>
        <v>0</v>
      </c>
      <c r="BG57" s="65">
        <v>9.9255301074373286</v>
      </c>
      <c r="BH57" s="66">
        <v>7.0945215291080217</v>
      </c>
      <c r="BI57" s="66">
        <v>6.6882285333555433</v>
      </c>
      <c r="BJ57" s="67">
        <v>0</v>
      </c>
      <c r="BL57" s="27">
        <v>14.499511951361704</v>
      </c>
      <c r="BM57" s="27">
        <v>10.666457899558591</v>
      </c>
      <c r="BN57" s="27">
        <v>9.6964637294911284</v>
      </c>
      <c r="BO57" s="27">
        <v>0</v>
      </c>
      <c r="BQ57" s="27">
        <v>16.300471391688184</v>
      </c>
      <c r="BR57" s="27">
        <v>13.335500957774633</v>
      </c>
      <c r="BS57" s="27">
        <v>12.419025568418423</v>
      </c>
      <c r="BT57" s="27">
        <v>0</v>
      </c>
      <c r="BV57" s="27">
        <v>4.5233713667027562</v>
      </c>
      <c r="BW57" s="27">
        <v>3.6139118847339056</v>
      </c>
      <c r="BX57" s="27">
        <v>3.4331473307237448</v>
      </c>
      <c r="BY57" s="27">
        <v>0</v>
      </c>
      <c r="BZ57" s="100"/>
      <c r="CA57" s="27">
        <v>4.6018955609227952</v>
      </c>
      <c r="CB57" s="27">
        <v>3.7959956691929713</v>
      </c>
      <c r="CC57" s="27">
        <v>3.610134088448405</v>
      </c>
      <c r="CD57" s="27">
        <v>0</v>
      </c>
      <c r="CE57" s="3"/>
    </row>
    <row r="58" spans="2:83" x14ac:dyDescent="0.55000000000000004">
      <c r="M58" s="2"/>
    </row>
  </sheetData>
  <sheetProtection algorithmName="SHA-512" hashValue="5f7GQnoV699jnxFmGfLZOFOb+0mnlaHTakmiskwe9zd4I8WVJIv3SKkyf3zNVpUrVPAugYD2BPoa2ytwYjGZbw==" saltValue="igglak7iOET4sPorXQaJDg==" spinCount="100000" sheet="1" objects="1" scenarios="1"/>
  <mergeCells count="67">
    <mergeCell ref="R3:AC3"/>
    <mergeCell ref="AD3:AO3"/>
    <mergeCell ref="AP3:BA3"/>
    <mergeCell ref="F4:I4"/>
    <mergeCell ref="J4:M4"/>
    <mergeCell ref="N4:Q4"/>
    <mergeCell ref="R4:U4"/>
    <mergeCell ref="V4:Y4"/>
    <mergeCell ref="Z4:AC4"/>
    <mergeCell ref="BC4:BF4"/>
    <mergeCell ref="BG4:BJ4"/>
    <mergeCell ref="BL4:BO4"/>
    <mergeCell ref="C6:C17"/>
    <mergeCell ref="D6:D8"/>
    <mergeCell ref="D9:D11"/>
    <mergeCell ref="D12:D14"/>
    <mergeCell ref="AD4:AG4"/>
    <mergeCell ref="AH4:AK4"/>
    <mergeCell ref="AL4:AO4"/>
    <mergeCell ref="AP4:AS4"/>
    <mergeCell ref="AT4:AW4"/>
    <mergeCell ref="AX4:BA4"/>
    <mergeCell ref="E3:E5"/>
    <mergeCell ref="C3:D5"/>
    <mergeCell ref="F3:Q3"/>
    <mergeCell ref="AT36:AW36"/>
    <mergeCell ref="C30:D31"/>
    <mergeCell ref="F35:Q35"/>
    <mergeCell ref="R35:AC35"/>
    <mergeCell ref="AD35:AO35"/>
    <mergeCell ref="AP35:BA35"/>
    <mergeCell ref="F36:I36"/>
    <mergeCell ref="J36:M36"/>
    <mergeCell ref="N36:Q36"/>
    <mergeCell ref="R36:U36"/>
    <mergeCell ref="V36:Y36"/>
    <mergeCell ref="E35:E37"/>
    <mergeCell ref="C35:D37"/>
    <mergeCell ref="CA36:CD36"/>
    <mergeCell ref="C38:C46"/>
    <mergeCell ref="D38:D40"/>
    <mergeCell ref="D41:D43"/>
    <mergeCell ref="D44:D46"/>
    <mergeCell ref="AX36:BA36"/>
    <mergeCell ref="BC36:BF36"/>
    <mergeCell ref="BG36:BJ36"/>
    <mergeCell ref="BL36:BO36"/>
    <mergeCell ref="BQ36:BT36"/>
    <mergeCell ref="BV36:BY36"/>
    <mergeCell ref="Z36:AC36"/>
    <mergeCell ref="AD36:AG36"/>
    <mergeCell ref="AH36:AK36"/>
    <mergeCell ref="AL36:AO36"/>
    <mergeCell ref="AP36:AS36"/>
    <mergeCell ref="B3:B31"/>
    <mergeCell ref="B35:B57"/>
    <mergeCell ref="D50:D52"/>
    <mergeCell ref="D53:D55"/>
    <mergeCell ref="C56:D57"/>
    <mergeCell ref="C47:C55"/>
    <mergeCell ref="D47:D49"/>
    <mergeCell ref="D15:D17"/>
    <mergeCell ref="C18:C29"/>
    <mergeCell ref="D18:D20"/>
    <mergeCell ref="D21:D23"/>
    <mergeCell ref="D24:D26"/>
    <mergeCell ref="D27:D29"/>
  </mergeCells>
  <phoneticPr fontId="4"/>
  <conditionalFormatting sqref="F6:BT29 F38:CD55">
    <cfRule type="cellIs" dxfId="27" priority="3" operator="lessThan">
      <formula>0.8</formula>
    </cfRule>
  </conditionalFormatting>
  <conditionalFormatting sqref="F31:BT31 F57:CD57">
    <cfRule type="cellIs" dxfId="26" priority="2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4B95-F796-4367-8E66-BB88D0D58456}">
  <sheetPr codeName="Sheet10">
    <tabColor theme="7" tint="0.79998168889431442"/>
  </sheetPr>
  <dimension ref="B1:CE58"/>
  <sheetViews>
    <sheetView topLeftCell="B1" zoomScale="80" zoomScaleNormal="80" workbookViewId="0">
      <pane xSplit="4" topLeftCell="F1" activePane="topRight" state="frozenSplit"/>
      <selection activeCell="AE40" sqref="AE40"/>
      <selection pane="topRight" activeCell="E40" sqref="E40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53" width="8.83203125" customWidth="1"/>
    <col min="54" max="54" width="8.83203125" style="87" customWidth="1"/>
    <col min="55" max="62" width="8.83203125" customWidth="1"/>
    <col min="63" max="63" width="8.83203125" style="87" customWidth="1"/>
    <col min="64" max="67" width="8.83203125" hidden="1" customWidth="1"/>
    <col min="68" max="68" width="8.83203125" style="87" hidden="1" customWidth="1"/>
    <col min="69" max="72" width="8.83203125" hidden="1" customWidth="1"/>
    <col min="73" max="73" width="8.83203125" style="87" hidden="1" customWidth="1"/>
    <col min="74" max="77" width="8.83203125" hidden="1" customWidth="1"/>
    <col min="78" max="78" width="8.83203125" style="87" hidden="1" customWidth="1"/>
    <col min="79" max="83" width="8.83203125" hidden="1" customWidth="1"/>
  </cols>
  <sheetData>
    <row r="1" spans="2:83" ht="18.5" thickBot="1" x14ac:dyDescent="0.6"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2:83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  <c r="BL2" s="155" t="s">
        <v>136</v>
      </c>
      <c r="BM2" s="155" t="s">
        <v>137</v>
      </c>
      <c r="BN2" s="155" t="s">
        <v>135</v>
      </c>
      <c r="BO2" s="155" t="s">
        <v>138</v>
      </c>
      <c r="BQ2" s="155" t="s">
        <v>139</v>
      </c>
      <c r="BR2" s="155" t="s">
        <v>140</v>
      </c>
      <c r="BS2" s="155" t="s">
        <v>141</v>
      </c>
      <c r="BT2" s="155" t="s">
        <v>142</v>
      </c>
    </row>
    <row r="3" spans="2:83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  <c r="BL3" s="79" t="s">
        <v>19</v>
      </c>
      <c r="BM3" s="80" t="s">
        <v>49</v>
      </c>
      <c r="BN3" s="83" t="s">
        <v>50</v>
      </c>
      <c r="BO3" s="81" t="s">
        <v>18</v>
      </c>
      <c r="BQ3" s="79" t="s">
        <v>19</v>
      </c>
      <c r="BR3" s="80" t="s">
        <v>49</v>
      </c>
      <c r="BS3" s="83" t="s">
        <v>50</v>
      </c>
      <c r="BT3" s="81" t="s">
        <v>18</v>
      </c>
    </row>
    <row r="4" spans="2:83" x14ac:dyDescent="0.55000000000000004">
      <c r="B4" s="176"/>
      <c r="C4" s="192"/>
      <c r="D4" s="193"/>
      <c r="E4" s="185"/>
      <c r="F4" s="195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  <c r="BL4" s="164" t="s">
        <v>14</v>
      </c>
      <c r="BM4" s="195"/>
      <c r="BN4" s="195"/>
      <c r="BO4" s="165"/>
      <c r="BQ4" s="82" t="s">
        <v>15</v>
      </c>
      <c r="BR4" s="82" t="s">
        <v>15</v>
      </c>
      <c r="BS4" s="82" t="s">
        <v>15</v>
      </c>
      <c r="BT4" s="82" t="s">
        <v>15</v>
      </c>
    </row>
    <row r="5" spans="2:83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  <c r="BL5" s="4" t="s">
        <v>38</v>
      </c>
      <c r="BM5" s="4" t="s">
        <v>38</v>
      </c>
      <c r="BN5" s="4" t="s">
        <v>38</v>
      </c>
      <c r="BO5" s="4" t="s">
        <v>38</v>
      </c>
      <c r="BQ5" s="4" t="s">
        <v>42</v>
      </c>
      <c r="BR5" s="4" t="s">
        <v>42</v>
      </c>
      <c r="BS5" s="4" t="s">
        <v>42</v>
      </c>
      <c r="BT5" s="4" t="s">
        <v>42</v>
      </c>
    </row>
    <row r="6" spans="2:83" x14ac:dyDescent="0.55000000000000004">
      <c r="B6" s="176"/>
      <c r="C6" s="191" t="s">
        <v>5</v>
      </c>
      <c r="D6" s="191" t="s">
        <v>27</v>
      </c>
      <c r="E6" s="84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0.96146953405017921</v>
      </c>
      <c r="S6" s="21">
        <v>0.9619175627240143</v>
      </c>
      <c r="T6" s="20">
        <v>0.9623655913978495</v>
      </c>
      <c r="U6" s="20">
        <v>0.96281362007168458</v>
      </c>
      <c r="V6" s="20">
        <v>0.9643817204301075</v>
      </c>
      <c r="W6" s="20">
        <v>0.96505376344086025</v>
      </c>
      <c r="X6" s="20">
        <v>0.96594982078853042</v>
      </c>
      <c r="Y6" s="20">
        <v>0.96639784946236562</v>
      </c>
      <c r="Z6" s="20">
        <v>0.96953405017921146</v>
      </c>
      <c r="AA6" s="20">
        <v>0.96998207885304655</v>
      </c>
      <c r="AB6" s="20">
        <v>0.9702060931899642</v>
      </c>
      <c r="AC6" s="20">
        <v>0.97043010752688175</v>
      </c>
      <c r="AD6" s="20">
        <v>0.88440860215053763</v>
      </c>
      <c r="AE6" s="21">
        <v>0.8886648745519713</v>
      </c>
      <c r="AF6" s="20">
        <v>0.89314516129032262</v>
      </c>
      <c r="AG6" s="20">
        <v>0.90120967741935487</v>
      </c>
      <c r="AH6" s="20">
        <v>0.89628136200716846</v>
      </c>
      <c r="AI6" s="20">
        <v>0.90076164874551967</v>
      </c>
      <c r="AJ6" s="20">
        <v>0.90591397849462363</v>
      </c>
      <c r="AK6" s="20">
        <v>0.90860215053763438</v>
      </c>
      <c r="AL6" s="20">
        <v>0.91241039426523296</v>
      </c>
      <c r="AM6" s="20">
        <v>0.91711469534050183</v>
      </c>
      <c r="AN6" s="20">
        <v>0.92002688172043012</v>
      </c>
      <c r="AO6" s="20">
        <v>0.92271505376344087</v>
      </c>
      <c r="AP6" s="20">
        <v>0.1928763440860215</v>
      </c>
      <c r="AQ6" s="21">
        <v>0.21863799283154117</v>
      </c>
      <c r="AR6" s="20">
        <v>0.24417562724014341</v>
      </c>
      <c r="AS6" s="20">
        <v>0.29278673835125446</v>
      </c>
      <c r="AT6" s="20">
        <v>0.2143817204301075</v>
      </c>
      <c r="AU6" s="20">
        <v>0.24619175627240142</v>
      </c>
      <c r="AV6" s="20">
        <v>0.2797939068100358</v>
      </c>
      <c r="AW6" s="20">
        <v>0.3178763440860215</v>
      </c>
      <c r="AX6" s="20">
        <v>0.24439964157706096</v>
      </c>
      <c r="AY6" s="20">
        <v>0.28068996415770608</v>
      </c>
      <c r="AZ6" s="20">
        <v>0.32728494623655913</v>
      </c>
      <c r="BA6" s="20">
        <v>0.36805555555555558</v>
      </c>
      <c r="BC6" s="68">
        <f t="shared" ref="BC6:BC31" si="0">L6</f>
        <v>1</v>
      </c>
      <c r="BD6" s="20">
        <f t="shared" ref="BD6:BD31" si="1">X6</f>
        <v>0.96594982078853042</v>
      </c>
      <c r="BE6" s="20">
        <f t="shared" ref="BE6:BE31" si="2">AJ6</f>
        <v>0.90591397849462363</v>
      </c>
      <c r="BF6" s="69">
        <f t="shared" ref="BF6:BF31" si="3">AV6</f>
        <v>0.2797939068100358</v>
      </c>
      <c r="BG6" s="68">
        <v>1</v>
      </c>
      <c r="BH6" s="20">
        <v>0.87247983870967738</v>
      </c>
      <c r="BI6" s="20">
        <v>0.76243279569892475</v>
      </c>
      <c r="BJ6" s="69">
        <v>0.26192876344086025</v>
      </c>
      <c r="BL6" s="20">
        <v>1</v>
      </c>
      <c r="BM6" s="20">
        <v>0.9565412186379928</v>
      </c>
      <c r="BN6" s="20">
        <v>0.87275985663082434</v>
      </c>
      <c r="BO6" s="20">
        <v>0.27105734767025091</v>
      </c>
      <c r="BQ6" s="20">
        <v>1</v>
      </c>
      <c r="BR6" s="22">
        <v>0.97110215053763438</v>
      </c>
      <c r="BS6" s="23">
        <v>0.92338709677419351</v>
      </c>
      <c r="BT6" s="24">
        <v>0.40322580645161288</v>
      </c>
    </row>
    <row r="7" spans="2:83" x14ac:dyDescent="0.55000000000000004">
      <c r="B7" s="176"/>
      <c r="C7" s="191"/>
      <c r="D7" s="191"/>
      <c r="E7" s="85" t="s">
        <v>32</v>
      </c>
      <c r="F7" s="14">
        <v>1</v>
      </c>
      <c r="G7" s="15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0.94690860215053763</v>
      </c>
      <c r="S7" s="15">
        <v>0.94735663082437271</v>
      </c>
      <c r="T7" s="14">
        <v>0.94780465949820791</v>
      </c>
      <c r="U7" s="14">
        <v>0.94982078853046592</v>
      </c>
      <c r="V7" s="14">
        <v>0.94870071684587809</v>
      </c>
      <c r="W7" s="14">
        <v>0.94937275985663083</v>
      </c>
      <c r="X7" s="14">
        <v>0.95004480286738346</v>
      </c>
      <c r="Y7" s="14">
        <v>0.9511648745519713</v>
      </c>
      <c r="Z7" s="14">
        <v>0.9511648745519713</v>
      </c>
      <c r="AA7" s="14">
        <v>0.95206093189964158</v>
      </c>
      <c r="AB7" s="14">
        <v>0.9536290322580645</v>
      </c>
      <c r="AC7" s="14">
        <v>0.95452508960573479</v>
      </c>
      <c r="AD7" s="14">
        <v>0.793010752688172</v>
      </c>
      <c r="AE7" s="15">
        <v>0.79861111111111116</v>
      </c>
      <c r="AF7" s="14">
        <v>0.80443548387096775</v>
      </c>
      <c r="AG7" s="14">
        <v>0.81765232974910396</v>
      </c>
      <c r="AH7" s="14">
        <v>0.80600358422939067</v>
      </c>
      <c r="AI7" s="14">
        <v>0.81384408602150538</v>
      </c>
      <c r="AJ7" s="14">
        <v>0.82302867383512546</v>
      </c>
      <c r="AK7" s="14">
        <v>0.83355734767025091</v>
      </c>
      <c r="AL7" s="14">
        <v>0.82750896057347667</v>
      </c>
      <c r="AM7" s="14">
        <v>0.83982974910394259</v>
      </c>
      <c r="AN7" s="14">
        <v>0.85282258064516125</v>
      </c>
      <c r="AO7" s="14">
        <v>0.86290322580645162</v>
      </c>
      <c r="AP7" s="14">
        <v>8.2661290322580627E-2</v>
      </c>
      <c r="AQ7" s="15">
        <v>0.11111111111111116</v>
      </c>
      <c r="AR7" s="14">
        <v>0.14247311827956988</v>
      </c>
      <c r="AS7" s="14">
        <v>0.19489247311827962</v>
      </c>
      <c r="AT7" s="14">
        <v>0.10573476702508966</v>
      </c>
      <c r="AU7" s="14">
        <v>0.14135304659498205</v>
      </c>
      <c r="AV7" s="14">
        <v>0.18189964157706096</v>
      </c>
      <c r="AW7" s="14">
        <v>0.217741935483871</v>
      </c>
      <c r="AX7" s="14">
        <v>0.13664874551971329</v>
      </c>
      <c r="AY7" s="14">
        <v>0.17853942652329746</v>
      </c>
      <c r="AZ7" s="14">
        <v>0.22535842293906805</v>
      </c>
      <c r="BA7" s="14">
        <v>0.26523297491039421</v>
      </c>
      <c r="BC7" s="70">
        <f t="shared" si="0"/>
        <v>1</v>
      </c>
      <c r="BD7" s="14">
        <f t="shared" si="1"/>
        <v>0.95004480286738346</v>
      </c>
      <c r="BE7" s="14">
        <f t="shared" si="2"/>
        <v>0.82302867383512546</v>
      </c>
      <c r="BF7" s="71">
        <f t="shared" si="3"/>
        <v>0.18189964157706096</v>
      </c>
      <c r="BG7" s="70">
        <v>1</v>
      </c>
      <c r="BH7" s="14">
        <v>0.79166666666666663</v>
      </c>
      <c r="BI7" s="14">
        <v>0.64096102150537637</v>
      </c>
      <c r="BJ7" s="71">
        <v>0.16196236559139787</v>
      </c>
      <c r="BL7" s="14">
        <v>1</v>
      </c>
      <c r="BM7" s="14">
        <v>0.94690860215053763</v>
      </c>
      <c r="BN7" s="14">
        <v>0.79704301075268824</v>
      </c>
      <c r="BO7" s="14">
        <v>0.17495519713261654</v>
      </c>
      <c r="BQ7" s="14">
        <v>1</v>
      </c>
      <c r="BR7" s="16">
        <v>0.95497311827956988</v>
      </c>
      <c r="BS7" s="18">
        <v>0.8696236559139785</v>
      </c>
      <c r="BT7" s="19">
        <v>0.29861111111111116</v>
      </c>
    </row>
    <row r="8" spans="2:83" x14ac:dyDescent="0.55000000000000004">
      <c r="B8" s="176"/>
      <c r="C8" s="191"/>
      <c r="D8" s="191"/>
      <c r="E8" s="86" t="s">
        <v>33</v>
      </c>
      <c r="F8" s="29">
        <v>1</v>
      </c>
      <c r="G8" s="30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0.94489247311827962</v>
      </c>
      <c r="S8" s="30">
        <v>0.94489247311827962</v>
      </c>
      <c r="T8" s="29">
        <v>0.94511648745519716</v>
      </c>
      <c r="U8" s="29">
        <v>0.94601254480286734</v>
      </c>
      <c r="V8" s="29">
        <v>0.94489247311827962</v>
      </c>
      <c r="W8" s="29">
        <v>0.94511648745519716</v>
      </c>
      <c r="X8" s="29">
        <v>0.94578853046594979</v>
      </c>
      <c r="Y8" s="29">
        <v>0.94646057347670254</v>
      </c>
      <c r="Z8" s="29">
        <v>0.94556451612903225</v>
      </c>
      <c r="AA8" s="29">
        <v>0.94623655913978499</v>
      </c>
      <c r="AB8" s="29">
        <v>0.94713261648745517</v>
      </c>
      <c r="AC8" s="29">
        <v>0.94892473118279574</v>
      </c>
      <c r="AD8" s="29">
        <v>0.74686379928315416</v>
      </c>
      <c r="AE8" s="30">
        <v>0.75224014336917566</v>
      </c>
      <c r="AF8" s="29">
        <v>0.75918458781362008</v>
      </c>
      <c r="AG8" s="29">
        <v>0.77105734767025091</v>
      </c>
      <c r="AH8" s="29">
        <v>0.75291218637992829</v>
      </c>
      <c r="AI8" s="29">
        <v>0.76120071684587809</v>
      </c>
      <c r="AJ8" s="29">
        <v>0.7690412186379928</v>
      </c>
      <c r="AK8" s="29">
        <v>0.78068996415770608</v>
      </c>
      <c r="AL8" s="29">
        <v>0.76254480286738358</v>
      </c>
      <c r="AM8" s="29">
        <v>0.77172939068100355</v>
      </c>
      <c r="AN8" s="29">
        <v>0.78651433691756267</v>
      </c>
      <c r="AO8" s="29">
        <v>0.79973118279569899</v>
      </c>
      <c r="AP8" s="29">
        <v>3.472222222222221E-2</v>
      </c>
      <c r="AQ8" s="30">
        <v>5.0851254480286712E-2</v>
      </c>
      <c r="AR8" s="29">
        <v>8.0869175627240164E-2</v>
      </c>
      <c r="AS8" s="29">
        <v>0.13530465949820791</v>
      </c>
      <c r="AT8" s="29">
        <v>4.592293906810041E-2</v>
      </c>
      <c r="AU8" s="29">
        <v>7.9301075268817245E-2</v>
      </c>
      <c r="AV8" s="29">
        <v>0.11715949820788529</v>
      </c>
      <c r="AW8" s="29">
        <v>0.15860215053763438</v>
      </c>
      <c r="AX8" s="29">
        <v>6.8996415770609332E-2</v>
      </c>
      <c r="AY8" s="29">
        <v>0.10976702508960579</v>
      </c>
      <c r="AZ8" s="29">
        <v>0.16375448028673834</v>
      </c>
      <c r="BA8" s="29">
        <v>0.20071684587813621</v>
      </c>
      <c r="BC8" s="72">
        <f t="shared" si="0"/>
        <v>1</v>
      </c>
      <c r="BD8" s="29">
        <f t="shared" si="1"/>
        <v>0.94578853046594979</v>
      </c>
      <c r="BE8" s="29">
        <f t="shared" si="2"/>
        <v>0.7690412186379928</v>
      </c>
      <c r="BF8" s="73">
        <f t="shared" si="3"/>
        <v>0.11715949820788529</v>
      </c>
      <c r="BG8" s="72">
        <v>1</v>
      </c>
      <c r="BH8" s="29">
        <v>0.75940860215053763</v>
      </c>
      <c r="BI8" s="29">
        <v>0.5845094086021505</v>
      </c>
      <c r="BJ8" s="73">
        <v>0.10215053763440862</v>
      </c>
      <c r="BL8" s="29">
        <v>1</v>
      </c>
      <c r="BM8" s="29">
        <v>0.94489247311827962</v>
      </c>
      <c r="BN8" s="29">
        <v>0.76120071684587809</v>
      </c>
      <c r="BO8" s="29">
        <v>0.12074372759856633</v>
      </c>
      <c r="BQ8" s="29">
        <v>1</v>
      </c>
      <c r="BR8" s="31">
        <v>0.94937275985663083</v>
      </c>
      <c r="BS8" s="32">
        <v>0.80555555555555558</v>
      </c>
      <c r="BT8" s="33">
        <v>0.22715053763440862</v>
      </c>
    </row>
    <row r="9" spans="2:83" x14ac:dyDescent="0.55000000000000004">
      <c r="B9" s="176"/>
      <c r="C9" s="191"/>
      <c r="D9" s="191" t="s">
        <v>28</v>
      </c>
      <c r="E9" s="84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0.91465053763440862</v>
      </c>
      <c r="S9" s="21">
        <v>0.915994623655914</v>
      </c>
      <c r="T9" s="20">
        <v>0.91666666666666663</v>
      </c>
      <c r="U9" s="20">
        <v>0.91935483870967738</v>
      </c>
      <c r="V9" s="20">
        <v>0.93077956989247312</v>
      </c>
      <c r="W9" s="20">
        <v>0.93346774193548387</v>
      </c>
      <c r="X9" s="20">
        <v>0.93615591397849462</v>
      </c>
      <c r="Y9" s="20">
        <v>0.93682795698924726</v>
      </c>
      <c r="Z9" s="20">
        <v>0.96102150537634412</v>
      </c>
      <c r="AA9" s="20">
        <v>0.96370967741935487</v>
      </c>
      <c r="AB9" s="20">
        <v>0.96572580645161288</v>
      </c>
      <c r="AC9" s="20">
        <v>0.967741935483871</v>
      </c>
      <c r="AD9" s="20">
        <v>0.594758064516129</v>
      </c>
      <c r="AE9" s="21">
        <v>0.59946236559139787</v>
      </c>
      <c r="AF9" s="20">
        <v>0.60416666666666674</v>
      </c>
      <c r="AG9" s="20">
        <v>0.60685483870967749</v>
      </c>
      <c r="AH9" s="20">
        <v>0.6626344086021505</v>
      </c>
      <c r="AI9" s="20">
        <v>0.66465053763440862</v>
      </c>
      <c r="AJ9" s="20">
        <v>0.66935483870967749</v>
      </c>
      <c r="AK9" s="20">
        <v>0.67338709677419351</v>
      </c>
      <c r="AL9" s="20">
        <v>0.75403225806451613</v>
      </c>
      <c r="AM9" s="20">
        <v>0.75739247311827951</v>
      </c>
      <c r="AN9" s="20">
        <v>0.76344086021505375</v>
      </c>
      <c r="AO9" s="20">
        <v>0.76747311827956988</v>
      </c>
      <c r="AP9" s="20">
        <v>0.15053763440860213</v>
      </c>
      <c r="AQ9" s="21">
        <v>0.16733870967741937</v>
      </c>
      <c r="AR9" s="20">
        <v>0.19422043010752688</v>
      </c>
      <c r="AS9" s="20">
        <v>0.228494623655914</v>
      </c>
      <c r="AT9" s="20">
        <v>0.18413978494623651</v>
      </c>
      <c r="AU9" s="20">
        <v>0.21102150537634412</v>
      </c>
      <c r="AV9" s="20">
        <v>0.239247311827957</v>
      </c>
      <c r="AW9" s="20">
        <v>0.2661290322580645</v>
      </c>
      <c r="AX9" s="20">
        <v>0.23588709677419351</v>
      </c>
      <c r="AY9" s="20">
        <v>0.25470430107526887</v>
      </c>
      <c r="AZ9" s="20">
        <v>0.28696236559139787</v>
      </c>
      <c r="BA9" s="20">
        <v>0.30577956989247312</v>
      </c>
      <c r="BC9" s="68">
        <f t="shared" si="0"/>
        <v>1</v>
      </c>
      <c r="BD9" s="20">
        <f t="shared" si="1"/>
        <v>0.93615591397849462</v>
      </c>
      <c r="BE9" s="20">
        <f t="shared" si="2"/>
        <v>0.66935483870967749</v>
      </c>
      <c r="BF9" s="69">
        <f t="shared" si="3"/>
        <v>0.239247311827957</v>
      </c>
      <c r="BG9" s="68">
        <v>1</v>
      </c>
      <c r="BH9" s="20">
        <v>0.71018145161290325</v>
      </c>
      <c r="BI9" s="20">
        <v>0.60265456989247312</v>
      </c>
      <c r="BJ9" s="69">
        <v>0.26192876344086025</v>
      </c>
      <c r="BL9" s="20">
        <v>1</v>
      </c>
      <c r="BM9" s="20">
        <v>0.89784946236559138</v>
      </c>
      <c r="BN9" s="20">
        <v>0.50940860215053763</v>
      </c>
      <c r="BO9" s="20">
        <v>0.18145161290322576</v>
      </c>
      <c r="BQ9" s="20">
        <v>1</v>
      </c>
      <c r="BR9" s="22">
        <v>0.97110215053763438</v>
      </c>
      <c r="BS9" s="23">
        <v>0.77352150537634412</v>
      </c>
      <c r="BT9" s="24">
        <v>0.32594086021505375</v>
      </c>
    </row>
    <row r="10" spans="2:83" x14ac:dyDescent="0.55000000000000004">
      <c r="B10" s="176"/>
      <c r="C10" s="191"/>
      <c r="D10" s="191"/>
      <c r="E10" s="85" t="s">
        <v>32</v>
      </c>
      <c r="F10" s="14">
        <v>1</v>
      </c>
      <c r="G10" s="15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0.86223118279569899</v>
      </c>
      <c r="S10" s="15">
        <v>0.86290322580645162</v>
      </c>
      <c r="T10" s="14">
        <v>0.86693548387096775</v>
      </c>
      <c r="U10" s="14">
        <v>0.86895161290322576</v>
      </c>
      <c r="V10" s="14">
        <v>0.87029569892473124</v>
      </c>
      <c r="W10" s="14">
        <v>0.87163978494623651</v>
      </c>
      <c r="X10" s="14">
        <v>0.87701612903225801</v>
      </c>
      <c r="Y10" s="14">
        <v>0.88104838709677424</v>
      </c>
      <c r="Z10" s="14">
        <v>0.87970430107526876</v>
      </c>
      <c r="AA10" s="14">
        <v>0.88172043010752688</v>
      </c>
      <c r="AB10" s="14">
        <v>0.885752688172043</v>
      </c>
      <c r="AC10" s="14">
        <v>0.89045698924731187</v>
      </c>
      <c r="AD10" s="14">
        <v>0.31720430107526887</v>
      </c>
      <c r="AE10" s="15">
        <v>0.32123655913978499</v>
      </c>
      <c r="AF10" s="14">
        <v>0.33131720430107525</v>
      </c>
      <c r="AG10" s="14">
        <v>0.344758064516129</v>
      </c>
      <c r="AH10" s="14">
        <v>0.36626344086021501</v>
      </c>
      <c r="AI10" s="14">
        <v>0.37365591397849462</v>
      </c>
      <c r="AJ10" s="14">
        <v>0.38172043010752688</v>
      </c>
      <c r="AK10" s="14">
        <v>0.394489247311828</v>
      </c>
      <c r="AL10" s="14">
        <v>0.43817204301075274</v>
      </c>
      <c r="AM10" s="14">
        <v>0.44758064516129037</v>
      </c>
      <c r="AN10" s="14">
        <v>0.46034946236559138</v>
      </c>
      <c r="AO10" s="14">
        <v>0.47379032258064513</v>
      </c>
      <c r="AP10" s="14">
        <v>4.7715053763440873E-2</v>
      </c>
      <c r="AQ10" s="15">
        <v>6.1827956989247257E-2</v>
      </c>
      <c r="AR10" s="14">
        <v>8.1989247311827995E-2</v>
      </c>
      <c r="AS10" s="14">
        <v>0.10752688172043012</v>
      </c>
      <c r="AT10" s="14">
        <v>7.1236559139784994E-2</v>
      </c>
      <c r="AU10" s="14">
        <v>9.4758064516129004E-2</v>
      </c>
      <c r="AV10" s="14">
        <v>0.11491935483870963</v>
      </c>
      <c r="AW10" s="14">
        <v>0.1498655913978495</v>
      </c>
      <c r="AX10" s="14">
        <v>0.1088709677419355</v>
      </c>
      <c r="AY10" s="14">
        <v>0.12836021505376349</v>
      </c>
      <c r="AZ10" s="14">
        <v>0.17876344086021501</v>
      </c>
      <c r="BA10" s="14">
        <v>0.2036290322580645</v>
      </c>
      <c r="BC10" s="70">
        <f t="shared" si="0"/>
        <v>1</v>
      </c>
      <c r="BD10" s="14">
        <f t="shared" si="1"/>
        <v>0.87701612903225801</v>
      </c>
      <c r="BE10" s="14">
        <f t="shared" si="2"/>
        <v>0.38172043010752688</v>
      </c>
      <c r="BF10" s="71">
        <f t="shared" si="3"/>
        <v>0.11491935483870963</v>
      </c>
      <c r="BG10" s="70">
        <v>1</v>
      </c>
      <c r="BH10" s="14">
        <v>0.49630376344086025</v>
      </c>
      <c r="BI10" s="14">
        <v>0.36979166666666663</v>
      </c>
      <c r="BJ10" s="71">
        <v>0.15591397849462363</v>
      </c>
      <c r="BL10" s="14">
        <v>1</v>
      </c>
      <c r="BM10" s="14">
        <v>0.8588709677419355</v>
      </c>
      <c r="BN10" s="14">
        <v>0.27956989247311825</v>
      </c>
      <c r="BO10" s="14">
        <v>7.3252688172043001E-2</v>
      </c>
      <c r="BQ10" s="14">
        <v>1</v>
      </c>
      <c r="BR10" s="16">
        <v>0.89247311827956988</v>
      </c>
      <c r="BS10" s="18">
        <v>0.48655913978494625</v>
      </c>
      <c r="BT10" s="19">
        <v>0.22244623655913975</v>
      </c>
    </row>
    <row r="11" spans="2:83" x14ac:dyDescent="0.55000000000000004">
      <c r="B11" s="176"/>
      <c r="C11" s="191"/>
      <c r="D11" s="191"/>
      <c r="E11" s="86" t="s">
        <v>33</v>
      </c>
      <c r="F11" s="29">
        <v>1</v>
      </c>
      <c r="G11" s="30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0.84005376344086025</v>
      </c>
      <c r="S11" s="30">
        <v>0.84072580645161288</v>
      </c>
      <c r="T11" s="29">
        <v>0.84206989247311825</v>
      </c>
      <c r="U11" s="29">
        <v>0.84744623655913975</v>
      </c>
      <c r="V11" s="29">
        <v>0.84072580645161288</v>
      </c>
      <c r="W11" s="29">
        <v>0.844758064516129</v>
      </c>
      <c r="X11" s="29">
        <v>0.8481182795698925</v>
      </c>
      <c r="Y11" s="29">
        <v>0.855510752688172</v>
      </c>
      <c r="Z11" s="29">
        <v>0.84677419354838712</v>
      </c>
      <c r="AA11" s="29">
        <v>0.85080645161290325</v>
      </c>
      <c r="AB11" s="29">
        <v>0.86021505376344087</v>
      </c>
      <c r="AC11" s="29">
        <v>0.86626344086021501</v>
      </c>
      <c r="AD11" s="29">
        <v>0.19086021505376349</v>
      </c>
      <c r="AE11" s="30">
        <v>0.19690860215053763</v>
      </c>
      <c r="AF11" s="29">
        <v>0.20497311827956988</v>
      </c>
      <c r="AG11" s="29">
        <v>0.21841397849462363</v>
      </c>
      <c r="AH11" s="29">
        <v>0.206989247311828</v>
      </c>
      <c r="AI11" s="29">
        <v>0.21370967741935487</v>
      </c>
      <c r="AJ11" s="29">
        <v>0.22782258064516125</v>
      </c>
      <c r="AK11" s="29">
        <v>0.24798387096774188</v>
      </c>
      <c r="AL11" s="29">
        <v>0.23185483870967738</v>
      </c>
      <c r="AM11" s="29">
        <v>0.25067204301075274</v>
      </c>
      <c r="AN11" s="29">
        <v>0.27217741935483875</v>
      </c>
      <c r="AO11" s="29">
        <v>0.29368279569892475</v>
      </c>
      <c r="AP11" s="29">
        <v>1.2768817204301119E-2</v>
      </c>
      <c r="AQ11" s="30">
        <v>2.2177419354838745E-2</v>
      </c>
      <c r="AR11" s="29">
        <v>3.0241935483870996E-2</v>
      </c>
      <c r="AS11" s="29">
        <v>5.0403225806451624E-2</v>
      </c>
      <c r="AT11" s="29">
        <v>2.3521505376344121E-2</v>
      </c>
      <c r="AU11" s="29">
        <v>3.3602150537634379E-2</v>
      </c>
      <c r="AV11" s="29">
        <v>4.9731182795698881E-2</v>
      </c>
      <c r="AW11" s="29">
        <v>7.1908602150537626E-2</v>
      </c>
      <c r="AX11" s="29">
        <v>3.7634408602150504E-2</v>
      </c>
      <c r="AY11" s="29">
        <v>6.518817204301075E-2</v>
      </c>
      <c r="AZ11" s="29">
        <v>9.1397849462365621E-2</v>
      </c>
      <c r="BA11" s="29">
        <v>0.11693548387096775</v>
      </c>
      <c r="BC11" s="72">
        <f t="shared" si="0"/>
        <v>1</v>
      </c>
      <c r="BD11" s="29">
        <f t="shared" si="1"/>
        <v>0.8481182795698925</v>
      </c>
      <c r="BE11" s="29">
        <f t="shared" si="2"/>
        <v>0.22782258064516125</v>
      </c>
      <c r="BF11" s="73">
        <f t="shared" si="3"/>
        <v>4.9731182795698881E-2</v>
      </c>
      <c r="BG11" s="72">
        <v>1</v>
      </c>
      <c r="BH11" s="29">
        <v>0.38457661290322576</v>
      </c>
      <c r="BI11" s="29">
        <v>0.254872311827957</v>
      </c>
      <c r="BJ11" s="73">
        <v>9.1565860215053752E-2</v>
      </c>
      <c r="BL11" s="29">
        <v>1</v>
      </c>
      <c r="BM11" s="29">
        <v>0.84341397849462363</v>
      </c>
      <c r="BN11" s="29">
        <v>0.19422043010752688</v>
      </c>
      <c r="BO11" s="29">
        <v>2.9569892473118253E-2</v>
      </c>
      <c r="BQ11" s="29">
        <v>1</v>
      </c>
      <c r="BR11" s="31">
        <v>0.87231182795698925</v>
      </c>
      <c r="BS11" s="32">
        <v>0.31451612903225812</v>
      </c>
      <c r="BT11" s="33">
        <v>0.146505376344086</v>
      </c>
    </row>
    <row r="12" spans="2:83" x14ac:dyDescent="0.55000000000000004">
      <c r="B12" s="176"/>
      <c r="C12" s="191"/>
      <c r="D12" s="191" t="s">
        <v>53</v>
      </c>
      <c r="E12" s="84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0.99865591397849462</v>
      </c>
      <c r="S12" s="21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0.96169354838709675</v>
      </c>
      <c r="AE12" s="21">
        <v>0.96572580645161288</v>
      </c>
      <c r="AF12" s="20">
        <v>0.9731182795698925</v>
      </c>
      <c r="AG12" s="20">
        <v>0.98185483870967738</v>
      </c>
      <c r="AH12" s="20">
        <v>0.99731182795698925</v>
      </c>
      <c r="AI12" s="20">
        <v>0.99731182795698925</v>
      </c>
      <c r="AJ12" s="20">
        <v>0.99865591397849462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0.22916666666666663</v>
      </c>
      <c r="AQ12" s="21">
        <v>0.25067204301075274</v>
      </c>
      <c r="AR12" s="20">
        <v>0.271505376344086</v>
      </c>
      <c r="AS12" s="20">
        <v>0.31653225806451613</v>
      </c>
      <c r="AT12" s="20">
        <v>0.25</v>
      </c>
      <c r="AU12" s="20">
        <v>0.27352150537634412</v>
      </c>
      <c r="AV12" s="20">
        <v>0.30779569892473113</v>
      </c>
      <c r="AW12" s="20">
        <v>0.35080645161290325</v>
      </c>
      <c r="AX12" s="20">
        <v>0.27419354838709675</v>
      </c>
      <c r="AY12" s="20">
        <v>0.30981182795698925</v>
      </c>
      <c r="AZ12" s="20">
        <v>0.364247311827957</v>
      </c>
      <c r="BA12" s="20">
        <v>0.39919354838709675</v>
      </c>
      <c r="BC12" s="68">
        <f t="shared" si="0"/>
        <v>1</v>
      </c>
      <c r="BD12" s="20">
        <f t="shared" si="1"/>
        <v>1</v>
      </c>
      <c r="BE12" s="20">
        <f t="shared" si="2"/>
        <v>0.99865591397849462</v>
      </c>
      <c r="BF12" s="69">
        <f t="shared" si="3"/>
        <v>0.30779569892473113</v>
      </c>
      <c r="BG12" s="68">
        <v>1</v>
      </c>
      <c r="BH12" s="20">
        <v>0.73235887096774199</v>
      </c>
      <c r="BI12" s="20">
        <v>0.54435483870967749</v>
      </c>
      <c r="BJ12" s="69">
        <v>0.26898521505376349</v>
      </c>
      <c r="BL12" s="20">
        <v>1</v>
      </c>
      <c r="BM12" s="20">
        <v>0.96169354838709675</v>
      </c>
      <c r="BN12" s="20">
        <v>0.844758064516129</v>
      </c>
      <c r="BO12" s="20">
        <v>0.290994623655914</v>
      </c>
      <c r="BQ12" s="20">
        <v>1</v>
      </c>
      <c r="BR12" s="22">
        <v>1</v>
      </c>
      <c r="BS12" s="23">
        <v>1</v>
      </c>
      <c r="BT12" s="24">
        <v>0.42741935483870963</v>
      </c>
    </row>
    <row r="13" spans="2:83" x14ac:dyDescent="0.55000000000000004">
      <c r="B13" s="176"/>
      <c r="C13" s="191"/>
      <c r="D13" s="191"/>
      <c r="E13" s="85" t="s">
        <v>32</v>
      </c>
      <c r="F13" s="14">
        <v>1</v>
      </c>
      <c r="G13" s="15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0.56518817204301075</v>
      </c>
      <c r="S13" s="15">
        <v>0.57795698924731176</v>
      </c>
      <c r="T13" s="14">
        <v>0.59879032258064524</v>
      </c>
      <c r="U13" s="14">
        <v>0.63508064516129026</v>
      </c>
      <c r="V13" s="14">
        <v>0.728494623655914</v>
      </c>
      <c r="W13" s="14">
        <v>0.75201612903225801</v>
      </c>
      <c r="X13" s="14">
        <v>0.7963709677419355</v>
      </c>
      <c r="Y13" s="14">
        <v>0.81922043010752688</v>
      </c>
      <c r="Z13" s="14">
        <v>0.94422043010752688</v>
      </c>
      <c r="AA13" s="14">
        <v>0.959005376344086</v>
      </c>
      <c r="AB13" s="14">
        <v>0.98118279569892475</v>
      </c>
      <c r="AC13" s="14">
        <v>0.9838709677419355</v>
      </c>
      <c r="AD13" s="14">
        <v>0.4623655913978495</v>
      </c>
      <c r="AE13" s="15">
        <v>0.47446236559139787</v>
      </c>
      <c r="AF13" s="14">
        <v>0.49865591397849462</v>
      </c>
      <c r="AG13" s="14">
        <v>0.53427419354838712</v>
      </c>
      <c r="AH13" s="14">
        <v>0.55981182795698925</v>
      </c>
      <c r="AI13" s="14">
        <v>0.584005376344086</v>
      </c>
      <c r="AJ13" s="14">
        <v>0.6196236559139785</v>
      </c>
      <c r="AK13" s="14">
        <v>0.65860215053763449</v>
      </c>
      <c r="AL13" s="14">
        <v>0.74663978494623651</v>
      </c>
      <c r="AM13" s="14">
        <v>0.78293010752688175</v>
      </c>
      <c r="AN13" s="14">
        <v>0.81989247311827951</v>
      </c>
      <c r="AO13" s="14">
        <v>0.8481182795698925</v>
      </c>
      <c r="AP13" s="14">
        <v>0.11088709677419351</v>
      </c>
      <c r="AQ13" s="15">
        <v>0.14045698924731187</v>
      </c>
      <c r="AR13" s="14">
        <v>0.17943548387096775</v>
      </c>
      <c r="AS13" s="14">
        <v>0.22782258064516125</v>
      </c>
      <c r="AT13" s="14">
        <v>0.13776881720430112</v>
      </c>
      <c r="AU13" s="14">
        <v>0.1821236559139785</v>
      </c>
      <c r="AV13" s="14">
        <v>0.21639784946236562</v>
      </c>
      <c r="AW13" s="14">
        <v>0.24731182795698925</v>
      </c>
      <c r="AX13" s="14">
        <v>0.17876344086021501</v>
      </c>
      <c r="AY13" s="14">
        <v>0.2123655913978495</v>
      </c>
      <c r="AZ13" s="14">
        <v>0.25806451612903225</v>
      </c>
      <c r="BA13" s="14">
        <v>0.29838709677419351</v>
      </c>
      <c r="BC13" s="70">
        <f t="shared" si="0"/>
        <v>1</v>
      </c>
      <c r="BD13" s="14">
        <f t="shared" si="1"/>
        <v>0.7963709677419355</v>
      </c>
      <c r="BE13" s="14">
        <f t="shared" si="2"/>
        <v>0.6196236559139785</v>
      </c>
      <c r="BF13" s="71">
        <f t="shared" si="3"/>
        <v>0.21639784946236562</v>
      </c>
      <c r="BG13" s="70">
        <v>1</v>
      </c>
      <c r="BH13" s="14">
        <v>0.348622311827957</v>
      </c>
      <c r="BI13" s="14">
        <v>0.282258064516129</v>
      </c>
      <c r="BJ13" s="71">
        <v>0.16633064516129037</v>
      </c>
      <c r="BL13" s="14">
        <v>1</v>
      </c>
      <c r="BM13" s="14">
        <v>0.48185483870967738</v>
      </c>
      <c r="BN13" s="14">
        <v>0.41465053763440862</v>
      </c>
      <c r="BO13" s="14">
        <v>0.20094086021505375</v>
      </c>
      <c r="BQ13" s="14">
        <v>1</v>
      </c>
      <c r="BR13" s="16">
        <v>0.98790322580645162</v>
      </c>
      <c r="BS13" s="18">
        <v>0.87567204301075274</v>
      </c>
      <c r="BT13" s="19">
        <v>0.32728494623655913</v>
      </c>
    </row>
    <row r="14" spans="2:83" x14ac:dyDescent="0.55000000000000004">
      <c r="B14" s="176"/>
      <c r="C14" s="191"/>
      <c r="D14" s="191"/>
      <c r="E14" s="86" t="s">
        <v>33</v>
      </c>
      <c r="F14" s="29">
        <v>1</v>
      </c>
      <c r="G14" s="30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0.22043010752688175</v>
      </c>
      <c r="S14" s="30">
        <v>0.24327956989247312</v>
      </c>
      <c r="T14" s="29">
        <v>0.27083333333333337</v>
      </c>
      <c r="U14" s="29">
        <v>0.31518817204301075</v>
      </c>
      <c r="V14" s="29">
        <v>0.28897849462365588</v>
      </c>
      <c r="W14" s="29">
        <v>0.31115591397849462</v>
      </c>
      <c r="X14" s="29">
        <v>0.35416666666666663</v>
      </c>
      <c r="Y14" s="29">
        <v>0.39247311827956988</v>
      </c>
      <c r="Z14" s="29">
        <v>0.39516129032258063</v>
      </c>
      <c r="AA14" s="29">
        <v>0.43145161290322576</v>
      </c>
      <c r="AB14" s="29">
        <v>0.47647849462365588</v>
      </c>
      <c r="AC14" s="29">
        <v>0.52553763440860213</v>
      </c>
      <c r="AD14" s="29">
        <v>0.18481182795698925</v>
      </c>
      <c r="AE14" s="30">
        <v>0.2036290322580645</v>
      </c>
      <c r="AF14" s="29">
        <v>0.23319892473118276</v>
      </c>
      <c r="AG14" s="29">
        <v>0.27620967741935487</v>
      </c>
      <c r="AH14" s="29">
        <v>0.23857526881720426</v>
      </c>
      <c r="AI14" s="29">
        <v>0.26747311827956988</v>
      </c>
      <c r="AJ14" s="29">
        <v>0.30040322580645162</v>
      </c>
      <c r="AK14" s="29">
        <v>0.34341397849462363</v>
      </c>
      <c r="AL14" s="29">
        <v>0.31115591397849462</v>
      </c>
      <c r="AM14" s="29">
        <v>0.34946236559139787</v>
      </c>
      <c r="AN14" s="29">
        <v>0.40322580645161288</v>
      </c>
      <c r="AO14" s="29">
        <v>0.4375</v>
      </c>
      <c r="AP14" s="29">
        <v>5.3763440860215006E-2</v>
      </c>
      <c r="AQ14" s="30">
        <v>7.0564516129032251E-2</v>
      </c>
      <c r="AR14" s="29">
        <v>9.9462365591397872E-2</v>
      </c>
      <c r="AS14" s="29">
        <v>0.16196236559139787</v>
      </c>
      <c r="AT14" s="29">
        <v>6.9892473118279619E-2</v>
      </c>
      <c r="AU14" s="29">
        <v>9.8790322580645129E-2</v>
      </c>
      <c r="AV14" s="29">
        <v>0.15120967741935487</v>
      </c>
      <c r="AW14" s="29">
        <v>0.19489247311827962</v>
      </c>
      <c r="AX14" s="29">
        <v>9.4086021505376372E-2</v>
      </c>
      <c r="AY14" s="29">
        <v>0.14381720430107525</v>
      </c>
      <c r="AZ14" s="29">
        <v>0.19892473118279574</v>
      </c>
      <c r="BA14" s="29">
        <v>0.23252688172043012</v>
      </c>
      <c r="BC14" s="72">
        <f t="shared" si="0"/>
        <v>1</v>
      </c>
      <c r="BD14" s="29">
        <f t="shared" si="1"/>
        <v>0.35416666666666663</v>
      </c>
      <c r="BE14" s="29">
        <f t="shared" si="2"/>
        <v>0.30040322580645162</v>
      </c>
      <c r="BF14" s="73">
        <f t="shared" si="3"/>
        <v>0.15120967741935487</v>
      </c>
      <c r="BG14" s="72">
        <v>1</v>
      </c>
      <c r="BH14" s="29">
        <v>0.18128360215053763</v>
      </c>
      <c r="BI14" s="29">
        <v>0.1518817204301075</v>
      </c>
      <c r="BJ14" s="73">
        <v>0.10030241935483875</v>
      </c>
      <c r="BL14" s="29">
        <v>1</v>
      </c>
      <c r="BM14" s="29">
        <v>0.25134408602150538</v>
      </c>
      <c r="BN14" s="29">
        <v>0.22446236559139787</v>
      </c>
      <c r="BO14" s="29">
        <v>0.12836021505376349</v>
      </c>
      <c r="BQ14" s="29">
        <v>1</v>
      </c>
      <c r="BR14" s="31">
        <v>0.5625</v>
      </c>
      <c r="BS14" s="32">
        <v>0.48319892473118276</v>
      </c>
      <c r="BT14" s="33">
        <v>0.25873655913978499</v>
      </c>
    </row>
    <row r="15" spans="2:83" x14ac:dyDescent="0.55000000000000004">
      <c r="B15" s="176"/>
      <c r="C15" s="191"/>
      <c r="D15" s="191" t="s">
        <v>30</v>
      </c>
      <c r="E15" s="84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0.95598118279569888</v>
      </c>
      <c r="S15" s="21">
        <v>0.95766129032258063</v>
      </c>
      <c r="T15" s="20">
        <v>0.96018145161290325</v>
      </c>
      <c r="U15" s="20">
        <v>0.96454973118279574</v>
      </c>
      <c r="V15" s="20">
        <v>0.96068548387096775</v>
      </c>
      <c r="W15" s="20">
        <v>0.96421370967741937</v>
      </c>
      <c r="X15" s="20">
        <v>0.96740591397849462</v>
      </c>
      <c r="Y15" s="20">
        <v>0.97127016129032262</v>
      </c>
      <c r="Z15" s="20">
        <v>0.969758064516129</v>
      </c>
      <c r="AA15" s="20">
        <v>0.974630376344086</v>
      </c>
      <c r="AB15" s="20">
        <v>0.9800067204301075</v>
      </c>
      <c r="AC15" s="20">
        <v>0.98252688172043012</v>
      </c>
      <c r="AD15" s="20">
        <v>0.5845094086021505</v>
      </c>
      <c r="AE15" s="21">
        <v>0.59089381720430112</v>
      </c>
      <c r="AF15" s="20">
        <v>0.60063844086021501</v>
      </c>
      <c r="AG15" s="20">
        <v>0.615255376344086</v>
      </c>
      <c r="AH15" s="20">
        <v>0.63810483870967749</v>
      </c>
      <c r="AI15" s="20">
        <v>0.64801747311827951</v>
      </c>
      <c r="AJ15" s="20">
        <v>0.65961021505376349</v>
      </c>
      <c r="AK15" s="20">
        <v>0.67305107526881724</v>
      </c>
      <c r="AL15" s="20">
        <v>0.71572580645161288</v>
      </c>
      <c r="AM15" s="20">
        <v>0.72815860215053763</v>
      </c>
      <c r="AN15" s="20">
        <v>0.74731182795698925</v>
      </c>
      <c r="AO15" s="20">
        <v>0.76142473118279574</v>
      </c>
      <c r="AP15" s="20">
        <v>0.18044354838709675</v>
      </c>
      <c r="AQ15" s="21">
        <v>0.20446908602150538</v>
      </c>
      <c r="AR15" s="20">
        <v>0.233366935483871</v>
      </c>
      <c r="AS15" s="20">
        <v>0.2699932795698925</v>
      </c>
      <c r="AT15" s="20">
        <v>0.2095094086021505</v>
      </c>
      <c r="AU15" s="20">
        <v>0.2407594086021505</v>
      </c>
      <c r="AV15" s="20">
        <v>0.26814516129032251</v>
      </c>
      <c r="AW15" s="20">
        <v>0.29553091397849462</v>
      </c>
      <c r="AX15" s="20">
        <v>0.2494959677419355</v>
      </c>
      <c r="AY15" s="20">
        <v>0.27217741935483875</v>
      </c>
      <c r="AZ15" s="20">
        <v>0.31317204301075274</v>
      </c>
      <c r="BA15" s="20">
        <v>0.34290994623655913</v>
      </c>
      <c r="BC15" s="68">
        <f t="shared" si="0"/>
        <v>1</v>
      </c>
      <c r="BD15" s="20">
        <f t="shared" si="1"/>
        <v>0.96740591397849462</v>
      </c>
      <c r="BE15" s="20">
        <f t="shared" si="2"/>
        <v>0.65961021505376349</v>
      </c>
      <c r="BF15" s="69">
        <f t="shared" si="3"/>
        <v>0.26814516129032251</v>
      </c>
      <c r="BG15" s="68">
        <v>1</v>
      </c>
      <c r="BH15" s="20">
        <v>0.9067540322580645</v>
      </c>
      <c r="BI15" s="20">
        <v>0.62172379032258063</v>
      </c>
      <c r="BJ15" s="69">
        <v>0.26344086021505375</v>
      </c>
      <c r="BL15" s="20">
        <v>1</v>
      </c>
      <c r="BM15" s="20">
        <v>0.95530913978494625</v>
      </c>
      <c r="BN15" s="20">
        <v>0.50621639784946237</v>
      </c>
      <c r="BO15" s="20">
        <v>0.23034274193548387</v>
      </c>
      <c r="BQ15" s="20">
        <v>1</v>
      </c>
      <c r="BR15" s="22">
        <v>0.984375</v>
      </c>
      <c r="BS15" s="23">
        <v>0.77368951612903225</v>
      </c>
      <c r="BT15" s="24">
        <v>0.36290322580645162</v>
      </c>
    </row>
    <row r="16" spans="2:83" x14ac:dyDescent="0.55000000000000004">
      <c r="B16" s="176"/>
      <c r="C16" s="191"/>
      <c r="D16" s="191"/>
      <c r="E16" s="85" t="s">
        <v>32</v>
      </c>
      <c r="F16" s="14">
        <v>1</v>
      </c>
      <c r="G16" s="15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0.936491935483871</v>
      </c>
      <c r="S16" s="15">
        <v>0.93901209677419351</v>
      </c>
      <c r="T16" s="14">
        <v>0.942372311827957</v>
      </c>
      <c r="U16" s="14">
        <v>0.94657258064516125</v>
      </c>
      <c r="V16" s="14">
        <v>0.93985215053763438</v>
      </c>
      <c r="W16" s="14">
        <v>0.94354838709677424</v>
      </c>
      <c r="X16" s="14">
        <v>0.94606854838709675</v>
      </c>
      <c r="Y16" s="14">
        <v>0.94976478494623651</v>
      </c>
      <c r="Z16" s="14">
        <v>0.94321236559139787</v>
      </c>
      <c r="AA16" s="14">
        <v>0.9467405913978495</v>
      </c>
      <c r="AB16" s="14">
        <v>0.95161290322580649</v>
      </c>
      <c r="AC16" s="14">
        <v>0.95564516129032262</v>
      </c>
      <c r="AD16" s="14">
        <v>0.34038978494623651</v>
      </c>
      <c r="AE16" s="15">
        <v>0.35097446236559138</v>
      </c>
      <c r="AF16" s="14">
        <v>0.36710349462365599</v>
      </c>
      <c r="AG16" s="14">
        <v>0.3901209677419355</v>
      </c>
      <c r="AH16" s="14">
        <v>0.38104838709677424</v>
      </c>
      <c r="AI16" s="14">
        <v>0.39852150537634412</v>
      </c>
      <c r="AJ16" s="14">
        <v>0.41733870967741926</v>
      </c>
      <c r="AK16" s="14">
        <v>0.4375</v>
      </c>
      <c r="AL16" s="14">
        <v>0.44522849462365599</v>
      </c>
      <c r="AM16" s="14">
        <v>0.46169354838709675</v>
      </c>
      <c r="AN16" s="14">
        <v>0.48639112903225801</v>
      </c>
      <c r="AO16" s="14">
        <v>0.504872311827957</v>
      </c>
      <c r="AP16" s="14">
        <v>7.3420698924731242E-2</v>
      </c>
      <c r="AQ16" s="15">
        <v>9.0389784946236507E-2</v>
      </c>
      <c r="AR16" s="14">
        <v>0.12197580645161299</v>
      </c>
      <c r="AS16" s="14">
        <v>0.16582661290322576</v>
      </c>
      <c r="AT16" s="14">
        <v>9.3077956989247257E-2</v>
      </c>
      <c r="AU16" s="14">
        <v>0.12701612903225801</v>
      </c>
      <c r="AV16" s="14">
        <v>0.162130376344086</v>
      </c>
      <c r="AW16" s="14">
        <v>0.19556451612903225</v>
      </c>
      <c r="AX16" s="14">
        <v>0.12970430107526887</v>
      </c>
      <c r="AY16" s="14">
        <v>0.16431451612903225</v>
      </c>
      <c r="AZ16" s="14">
        <v>0.21354166666666674</v>
      </c>
      <c r="BA16" s="14">
        <v>0.245127688172043</v>
      </c>
      <c r="BC16" s="70">
        <f t="shared" si="0"/>
        <v>1</v>
      </c>
      <c r="BD16" s="14">
        <f t="shared" si="1"/>
        <v>0.94606854838709675</v>
      </c>
      <c r="BE16" s="14">
        <f t="shared" si="2"/>
        <v>0.41733870967741926</v>
      </c>
      <c r="BF16" s="71">
        <f t="shared" si="3"/>
        <v>0.162130376344086</v>
      </c>
      <c r="BG16" s="70">
        <v>1</v>
      </c>
      <c r="BH16" s="14">
        <v>0.81678427419354838</v>
      </c>
      <c r="BI16" s="14">
        <v>0.3833165322580645</v>
      </c>
      <c r="BJ16" s="71">
        <v>0.15977822580645162</v>
      </c>
      <c r="BL16" s="14">
        <v>1</v>
      </c>
      <c r="BM16" s="14">
        <v>0.94170026881720426</v>
      </c>
      <c r="BN16" s="14">
        <v>0.32241263440860224</v>
      </c>
      <c r="BO16" s="14">
        <v>0.12432795698924726</v>
      </c>
      <c r="BQ16" s="14">
        <v>1</v>
      </c>
      <c r="BR16" s="16">
        <v>0.95917338709677424</v>
      </c>
      <c r="BS16" s="18">
        <v>0.52284946236559138</v>
      </c>
      <c r="BT16" s="19">
        <v>0.27301747311827951</v>
      </c>
    </row>
    <row r="17" spans="2:72" x14ac:dyDescent="0.55000000000000004">
      <c r="B17" s="176"/>
      <c r="C17" s="191"/>
      <c r="D17" s="191"/>
      <c r="E17" s="86" t="s">
        <v>33</v>
      </c>
      <c r="F17" s="29">
        <v>1</v>
      </c>
      <c r="G17" s="30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0.92439516129032262</v>
      </c>
      <c r="S17" s="30">
        <v>0.9272513440860215</v>
      </c>
      <c r="T17" s="29">
        <v>0.93061155913978499</v>
      </c>
      <c r="U17" s="29">
        <v>0.93783602150537637</v>
      </c>
      <c r="V17" s="29">
        <v>0.92641129032258063</v>
      </c>
      <c r="W17" s="29">
        <v>0.93061155913978499</v>
      </c>
      <c r="X17" s="29">
        <v>0.9369959677419355</v>
      </c>
      <c r="Y17" s="29">
        <v>0.94069220430107525</v>
      </c>
      <c r="Z17" s="29">
        <v>0.92943548387096775</v>
      </c>
      <c r="AA17" s="29">
        <v>0.936491935483871</v>
      </c>
      <c r="AB17" s="29">
        <v>0.94102822580645162</v>
      </c>
      <c r="AC17" s="29">
        <v>0.94539650537634412</v>
      </c>
      <c r="AD17" s="29">
        <v>0.21370967741935476</v>
      </c>
      <c r="AE17" s="30">
        <v>0.22496639784946237</v>
      </c>
      <c r="AF17" s="29">
        <v>0.24126344086021501</v>
      </c>
      <c r="AG17" s="29">
        <v>0.2720094086021505</v>
      </c>
      <c r="AH17" s="29">
        <v>0.23235887096774199</v>
      </c>
      <c r="AI17" s="29">
        <v>0.25151209677419351</v>
      </c>
      <c r="AJ17" s="29">
        <v>0.27620967741935487</v>
      </c>
      <c r="AK17" s="29">
        <v>0.30443548387096775</v>
      </c>
      <c r="AL17" s="29">
        <v>0.25991263440860213</v>
      </c>
      <c r="AM17" s="29">
        <v>0.287130376344086</v>
      </c>
      <c r="AN17" s="29">
        <v>0.32409274193548387</v>
      </c>
      <c r="AO17" s="29">
        <v>0.35047043010752688</v>
      </c>
      <c r="AP17" s="29">
        <v>2.9737903225806495E-2</v>
      </c>
      <c r="AQ17" s="30">
        <v>3.8474462365591489E-2</v>
      </c>
      <c r="AR17" s="29">
        <v>5.8299731182795744E-2</v>
      </c>
      <c r="AS17" s="29">
        <v>9.3918010752688241E-2</v>
      </c>
      <c r="AT17" s="29">
        <v>3.8138440860215006E-2</v>
      </c>
      <c r="AU17" s="29">
        <v>5.9307795698924748E-2</v>
      </c>
      <c r="AV17" s="29">
        <v>8.870967741935476E-2</v>
      </c>
      <c r="AW17" s="29">
        <v>0.12634408602150538</v>
      </c>
      <c r="AX17" s="29">
        <v>5.7963709677419373E-2</v>
      </c>
      <c r="AY17" s="29">
        <v>8.870967741935476E-2</v>
      </c>
      <c r="AZ17" s="29">
        <v>0.13760080645161288</v>
      </c>
      <c r="BA17" s="29">
        <v>0.1723790322580645</v>
      </c>
      <c r="BC17" s="72">
        <f t="shared" si="0"/>
        <v>1</v>
      </c>
      <c r="BD17" s="29">
        <f t="shared" si="1"/>
        <v>0.9369959677419355</v>
      </c>
      <c r="BE17" s="29">
        <f t="shared" si="2"/>
        <v>0.27620967741935487</v>
      </c>
      <c r="BF17" s="73">
        <f t="shared" si="3"/>
        <v>8.870967741935476E-2</v>
      </c>
      <c r="BG17" s="72">
        <v>1</v>
      </c>
      <c r="BH17" s="29">
        <v>0.76864919354838712</v>
      </c>
      <c r="BI17" s="29">
        <v>0.26134072580645162</v>
      </c>
      <c r="BJ17" s="73">
        <v>8.8541666666666741E-2</v>
      </c>
      <c r="BL17" s="29">
        <v>1</v>
      </c>
      <c r="BM17" s="29">
        <v>0.93447580645161288</v>
      </c>
      <c r="BN17" s="29">
        <v>0.23672715053763449</v>
      </c>
      <c r="BO17" s="29">
        <v>6.8884408602150504E-2</v>
      </c>
      <c r="BQ17" s="29">
        <v>1</v>
      </c>
      <c r="BR17" s="31">
        <v>0.94909274193548387</v>
      </c>
      <c r="BS17" s="32">
        <v>0.375</v>
      </c>
      <c r="BT17" s="33">
        <v>0.20043682795698925</v>
      </c>
    </row>
    <row r="18" spans="2:72" ht="18" customHeight="1" x14ac:dyDescent="0.55000000000000004">
      <c r="B18" s="176"/>
      <c r="C18" s="191" t="s">
        <v>4</v>
      </c>
      <c r="D18" s="191" t="s">
        <v>27</v>
      </c>
      <c r="E18" s="84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0.65255376344086025</v>
      </c>
      <c r="S18" s="89">
        <v>0.65456989247311825</v>
      </c>
      <c r="T18" s="88">
        <v>0.66196236559139787</v>
      </c>
      <c r="U18" s="88">
        <v>0.66666666666666674</v>
      </c>
      <c r="V18" s="88">
        <v>0.71572580645161288</v>
      </c>
      <c r="W18" s="88">
        <v>0.71841397849462363</v>
      </c>
      <c r="X18" s="88">
        <v>0.7231182795698925</v>
      </c>
      <c r="Y18" s="88">
        <v>0.72782258064516125</v>
      </c>
      <c r="Z18" s="88">
        <v>0.80510752688172049</v>
      </c>
      <c r="AA18" s="88">
        <v>0.8071236559139785</v>
      </c>
      <c r="AB18" s="88">
        <v>0.81115591397849462</v>
      </c>
      <c r="AC18" s="88">
        <v>0.81720430107526876</v>
      </c>
      <c r="AD18" s="88">
        <v>0.36626344086021501</v>
      </c>
      <c r="AE18" s="89">
        <v>0.37231182795698925</v>
      </c>
      <c r="AF18" s="88">
        <v>0.38508064516129037</v>
      </c>
      <c r="AG18" s="88">
        <v>0.39784946236559138</v>
      </c>
      <c r="AH18" s="88">
        <v>0.43951612903225812</v>
      </c>
      <c r="AI18" s="88">
        <v>0.44758064516129037</v>
      </c>
      <c r="AJ18" s="88">
        <v>0.45564516129032262</v>
      </c>
      <c r="AK18" s="88">
        <v>0.46572580645161288</v>
      </c>
      <c r="AL18" s="88">
        <v>0.54233870967741937</v>
      </c>
      <c r="AM18" s="88">
        <v>0.55040322580645162</v>
      </c>
      <c r="AN18" s="88">
        <v>0.56586021505376349</v>
      </c>
      <c r="AO18" s="88">
        <v>0.5786290322580645</v>
      </c>
      <c r="AP18" s="88">
        <v>0.13508064516129037</v>
      </c>
      <c r="AQ18" s="89">
        <v>0.14784946236559138</v>
      </c>
      <c r="AR18" s="88">
        <v>0.17271505376344087</v>
      </c>
      <c r="AS18" s="88">
        <v>0.20967741935483875</v>
      </c>
      <c r="AT18" s="88">
        <v>0.15322580645161288</v>
      </c>
      <c r="AU18" s="88">
        <v>0.18279569892473113</v>
      </c>
      <c r="AV18" s="88">
        <v>0.2143817204301075</v>
      </c>
      <c r="AW18" s="88">
        <v>0.23655913978494625</v>
      </c>
      <c r="AX18" s="88">
        <v>0.19892473118279574</v>
      </c>
      <c r="AY18" s="88">
        <v>0.22916666666666663</v>
      </c>
      <c r="AZ18" s="88">
        <v>0.26276881720430112</v>
      </c>
      <c r="BA18" s="88">
        <v>0.2856182795698925</v>
      </c>
      <c r="BC18" s="94">
        <f t="shared" si="0"/>
        <v>1</v>
      </c>
      <c r="BD18" s="88">
        <f t="shared" si="1"/>
        <v>0.7231182795698925</v>
      </c>
      <c r="BE18" s="88">
        <f t="shared" si="2"/>
        <v>0.45564516129032262</v>
      </c>
      <c r="BF18" s="95">
        <f t="shared" si="3"/>
        <v>0.2143817204301075</v>
      </c>
      <c r="BG18" s="94">
        <v>1</v>
      </c>
      <c r="BH18" s="88">
        <v>0.87247983870967738</v>
      </c>
      <c r="BI18" s="88">
        <v>0.76243279569892475</v>
      </c>
      <c r="BJ18" s="95">
        <v>0.26192876344086025</v>
      </c>
      <c r="BL18" s="88">
        <v>1</v>
      </c>
      <c r="BM18" s="88">
        <v>0.53293010752688175</v>
      </c>
      <c r="BN18" s="88">
        <v>0.26478494623655913</v>
      </c>
      <c r="BO18" s="88">
        <v>0.15456989247311825</v>
      </c>
      <c r="BQ18" s="88">
        <v>1</v>
      </c>
      <c r="BR18" s="88">
        <v>0.82056451612903225</v>
      </c>
      <c r="BS18" s="88">
        <v>0.58602150537634401</v>
      </c>
      <c r="BT18" s="88">
        <v>0.30779569892473113</v>
      </c>
    </row>
    <row r="19" spans="2:72" ht="18" customHeight="1" x14ac:dyDescent="0.55000000000000004">
      <c r="B19" s="176"/>
      <c r="C19" s="191"/>
      <c r="D19" s="191"/>
      <c r="E19" s="85" t="s">
        <v>32</v>
      </c>
      <c r="F19" s="90">
        <v>1</v>
      </c>
      <c r="G19" s="91">
        <v>1</v>
      </c>
      <c r="H19" s="90">
        <v>1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>
        <v>0.31989247311827962</v>
      </c>
      <c r="S19" s="91">
        <v>0.32728494623655913</v>
      </c>
      <c r="T19" s="90">
        <v>0.3373655913978495</v>
      </c>
      <c r="U19" s="90">
        <v>0.35215053763440862</v>
      </c>
      <c r="V19" s="90">
        <v>0.3588709677419355</v>
      </c>
      <c r="W19" s="90">
        <v>0.36491935483870963</v>
      </c>
      <c r="X19" s="90">
        <v>0.37298387096774188</v>
      </c>
      <c r="Y19" s="90">
        <v>0.38911290322580649</v>
      </c>
      <c r="Z19" s="90">
        <v>0.42943548387096775</v>
      </c>
      <c r="AA19" s="90">
        <v>0.43951612903225812</v>
      </c>
      <c r="AB19" s="90">
        <v>0.45564516129032262</v>
      </c>
      <c r="AC19" s="90">
        <v>0.46908602150537637</v>
      </c>
      <c r="AD19" s="90">
        <v>0.10416666666666663</v>
      </c>
      <c r="AE19" s="91">
        <v>0.11021505376344087</v>
      </c>
      <c r="AF19" s="90">
        <v>0.12701612903225812</v>
      </c>
      <c r="AG19" s="90">
        <v>0.15053763440860213</v>
      </c>
      <c r="AH19" s="90">
        <v>0.13172043010752688</v>
      </c>
      <c r="AI19" s="90">
        <v>0.14381720430107525</v>
      </c>
      <c r="AJ19" s="90">
        <v>0.16330645161290325</v>
      </c>
      <c r="AK19" s="90">
        <v>0.18481182795698925</v>
      </c>
      <c r="AL19" s="90">
        <v>0.19086021505376349</v>
      </c>
      <c r="AM19" s="90">
        <v>0.20631720430107525</v>
      </c>
      <c r="AN19" s="90">
        <v>0.23521505376344087</v>
      </c>
      <c r="AO19" s="90">
        <v>0.25604838709677424</v>
      </c>
      <c r="AP19" s="90">
        <v>3.9650537634408622E-2</v>
      </c>
      <c r="AQ19" s="91">
        <v>5.0403225806451624E-2</v>
      </c>
      <c r="AR19" s="90">
        <v>6.7876344086021501E-2</v>
      </c>
      <c r="AS19" s="90">
        <v>0.1001344086021505</v>
      </c>
      <c r="AT19" s="90">
        <v>5.4435483870967749E-2</v>
      </c>
      <c r="AU19" s="90">
        <v>7.3924731182795744E-2</v>
      </c>
      <c r="AV19" s="90">
        <v>0.10080645161290325</v>
      </c>
      <c r="AW19" s="90">
        <v>0.13104838709677424</v>
      </c>
      <c r="AX19" s="90">
        <v>8.6693548387096753E-2</v>
      </c>
      <c r="AY19" s="90">
        <v>0.11290322580645162</v>
      </c>
      <c r="AZ19" s="90">
        <v>0.15120967741935487</v>
      </c>
      <c r="BA19" s="90">
        <v>0.18481182795698925</v>
      </c>
      <c r="BC19" s="96">
        <f t="shared" si="0"/>
        <v>1</v>
      </c>
      <c r="BD19" s="90">
        <f t="shared" si="1"/>
        <v>0.37298387096774188</v>
      </c>
      <c r="BE19" s="90">
        <f t="shared" si="2"/>
        <v>0.16330645161290325</v>
      </c>
      <c r="BF19" s="97">
        <f t="shared" si="3"/>
        <v>0.10080645161290325</v>
      </c>
      <c r="BG19" s="96">
        <v>1</v>
      </c>
      <c r="BH19" s="90">
        <v>0.79166666666666663</v>
      </c>
      <c r="BI19" s="90">
        <v>0.64096102150537637</v>
      </c>
      <c r="BJ19" s="97">
        <v>0.16196236559139787</v>
      </c>
      <c r="BL19" s="90">
        <v>1</v>
      </c>
      <c r="BM19" s="90">
        <v>0.269489247311828</v>
      </c>
      <c r="BN19" s="90">
        <v>8.4677419354838745E-2</v>
      </c>
      <c r="BO19" s="90">
        <v>5.5779569892473124E-2</v>
      </c>
      <c r="BQ19" s="90">
        <v>1</v>
      </c>
      <c r="BR19" s="90">
        <v>0.48118279569892475</v>
      </c>
      <c r="BS19" s="90">
        <v>0.27553763440860213</v>
      </c>
      <c r="BT19" s="90">
        <v>0.20766129032258063</v>
      </c>
    </row>
    <row r="20" spans="2:72" ht="18" customHeight="1" x14ac:dyDescent="0.55000000000000004">
      <c r="B20" s="176"/>
      <c r="C20" s="191"/>
      <c r="D20" s="191"/>
      <c r="E20" s="86" t="s">
        <v>33</v>
      </c>
      <c r="F20" s="92">
        <v>1</v>
      </c>
      <c r="G20" s="93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0.18279569892473113</v>
      </c>
      <c r="S20" s="93">
        <v>0.18615591397849462</v>
      </c>
      <c r="T20" s="92">
        <v>0.19489247311827962</v>
      </c>
      <c r="U20" s="92">
        <v>0.21034946236559138</v>
      </c>
      <c r="V20" s="92">
        <v>0.19220430107526887</v>
      </c>
      <c r="W20" s="92">
        <v>0.20026881720430112</v>
      </c>
      <c r="X20" s="92">
        <v>0.2123655913978495</v>
      </c>
      <c r="Y20" s="92">
        <v>0.22916666666666663</v>
      </c>
      <c r="Z20" s="92">
        <v>0.209005376344086</v>
      </c>
      <c r="AA20" s="92">
        <v>0.2251344086021505</v>
      </c>
      <c r="AB20" s="92">
        <v>0.25268817204301075</v>
      </c>
      <c r="AC20" s="92">
        <v>0.27016129032258063</v>
      </c>
      <c r="AD20" s="92">
        <v>1.6801075268817245E-2</v>
      </c>
      <c r="AE20" s="93">
        <v>2.2849462365591378E-2</v>
      </c>
      <c r="AF20" s="92">
        <v>3.2258064516129004E-2</v>
      </c>
      <c r="AG20" s="92">
        <v>5.4435483870967749E-2</v>
      </c>
      <c r="AH20" s="92">
        <v>2.4193548387096753E-2</v>
      </c>
      <c r="AI20" s="92">
        <v>3.8306451612903247E-2</v>
      </c>
      <c r="AJ20" s="92">
        <v>5.5107526881720381E-2</v>
      </c>
      <c r="AK20" s="92">
        <v>7.5268817204301119E-2</v>
      </c>
      <c r="AL20" s="92">
        <v>4.6370967741935498E-2</v>
      </c>
      <c r="AM20" s="92">
        <v>6.5860215053763493E-2</v>
      </c>
      <c r="AN20" s="92">
        <v>0.10080645161290325</v>
      </c>
      <c r="AO20" s="92">
        <v>0.12768817204301075</v>
      </c>
      <c r="AP20" s="92">
        <v>1.0752688172043001E-2</v>
      </c>
      <c r="AQ20" s="93">
        <v>1.7473118279569877E-2</v>
      </c>
      <c r="AR20" s="92">
        <v>2.6209677419354871E-2</v>
      </c>
      <c r="AS20" s="92">
        <v>4.6370967741935498E-2</v>
      </c>
      <c r="AT20" s="92">
        <v>1.7473118279569877E-2</v>
      </c>
      <c r="AU20" s="92">
        <v>2.6881720430107503E-2</v>
      </c>
      <c r="AV20" s="92">
        <v>4.3010752688172005E-2</v>
      </c>
      <c r="AW20" s="92">
        <v>6.1827956989247257E-2</v>
      </c>
      <c r="AX20" s="92">
        <v>3.0241935483870996E-2</v>
      </c>
      <c r="AY20" s="92">
        <v>4.8387096774193505E-2</v>
      </c>
      <c r="AZ20" s="92">
        <v>8.1317204301075252E-2</v>
      </c>
      <c r="BA20" s="92">
        <v>0.10416666666666663</v>
      </c>
      <c r="BC20" s="98">
        <f t="shared" si="0"/>
        <v>1</v>
      </c>
      <c r="BD20" s="92">
        <f t="shared" si="1"/>
        <v>0.2123655913978495</v>
      </c>
      <c r="BE20" s="92">
        <f t="shared" si="2"/>
        <v>5.5107526881720381E-2</v>
      </c>
      <c r="BF20" s="99">
        <f t="shared" si="3"/>
        <v>4.3010752688172005E-2</v>
      </c>
      <c r="BG20" s="98">
        <v>1</v>
      </c>
      <c r="BH20" s="92">
        <v>0.75940860215053763</v>
      </c>
      <c r="BI20" s="92">
        <v>0.5845094086021505</v>
      </c>
      <c r="BJ20" s="99">
        <v>0.10215053763440862</v>
      </c>
      <c r="BL20" s="92">
        <v>1</v>
      </c>
      <c r="BM20" s="92">
        <v>0.18682795698924726</v>
      </c>
      <c r="BN20" s="92">
        <v>2.6881720430107503E-2</v>
      </c>
      <c r="BO20" s="92">
        <v>2.2849462365591378E-2</v>
      </c>
      <c r="BQ20" s="92">
        <v>1</v>
      </c>
      <c r="BR20" s="92">
        <v>0.293010752688172</v>
      </c>
      <c r="BS20" s="92">
        <v>0.1518817204301075</v>
      </c>
      <c r="BT20" s="92">
        <v>0.12768817204301075</v>
      </c>
    </row>
    <row r="21" spans="2:72" ht="18" customHeight="1" x14ac:dyDescent="0.55000000000000004">
      <c r="B21" s="176"/>
      <c r="C21" s="191"/>
      <c r="D21" s="191" t="s">
        <v>28</v>
      </c>
      <c r="E21" s="84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0.52800179211469533</v>
      </c>
      <c r="S21" s="89">
        <v>0.54704301075268824</v>
      </c>
      <c r="T21" s="88">
        <v>0.58243727598566308</v>
      </c>
      <c r="U21" s="88">
        <v>0.62634408602150538</v>
      </c>
      <c r="V21" s="88">
        <v>0.59834229390681004</v>
      </c>
      <c r="W21" s="88">
        <v>0.63015232974910396</v>
      </c>
      <c r="X21" s="88">
        <v>0.66845878136200709</v>
      </c>
      <c r="Y21" s="88">
        <v>0.70385304659498216</v>
      </c>
      <c r="Z21" s="88">
        <v>0.70564516129032251</v>
      </c>
      <c r="AA21" s="88">
        <v>0.74417562724014341</v>
      </c>
      <c r="AB21" s="88">
        <v>0.78696236559139787</v>
      </c>
      <c r="AC21" s="88">
        <v>0.81048387096774199</v>
      </c>
      <c r="AD21" s="88">
        <v>0.49283154121863804</v>
      </c>
      <c r="AE21" s="89">
        <v>0.51142473118279574</v>
      </c>
      <c r="AF21" s="88">
        <v>0.540994623655914</v>
      </c>
      <c r="AG21" s="88">
        <v>0.58691756272401441</v>
      </c>
      <c r="AH21" s="88">
        <v>0.54861111111111116</v>
      </c>
      <c r="AI21" s="88">
        <v>0.57974910394265233</v>
      </c>
      <c r="AJ21" s="88">
        <v>0.61469534050179209</v>
      </c>
      <c r="AK21" s="88">
        <v>0.65501792114695334</v>
      </c>
      <c r="AL21" s="88">
        <v>0.6303763440860215</v>
      </c>
      <c r="AM21" s="88">
        <v>0.668010752688172</v>
      </c>
      <c r="AN21" s="88">
        <v>0.7143817204301075</v>
      </c>
      <c r="AO21" s="88">
        <v>0.74395161290322576</v>
      </c>
      <c r="AP21" s="88">
        <v>0.17473118279569888</v>
      </c>
      <c r="AQ21" s="89">
        <v>0.19466845878136196</v>
      </c>
      <c r="AR21" s="88">
        <v>0.22961469534050183</v>
      </c>
      <c r="AS21" s="88">
        <v>0.27576164874551967</v>
      </c>
      <c r="AT21" s="88">
        <v>0.19198028673835121</v>
      </c>
      <c r="AU21" s="88">
        <v>0.23028673835125446</v>
      </c>
      <c r="AV21" s="88">
        <v>0.269489247311828</v>
      </c>
      <c r="AW21" s="88">
        <v>0.30779569892473113</v>
      </c>
      <c r="AX21" s="88">
        <v>0.23476702508960579</v>
      </c>
      <c r="AY21" s="88">
        <v>0.26568100358422941</v>
      </c>
      <c r="AZ21" s="88">
        <v>0.31070788530465954</v>
      </c>
      <c r="BA21" s="88">
        <v>0.34722222222222221</v>
      </c>
      <c r="BC21" s="94">
        <f t="shared" si="0"/>
        <v>1</v>
      </c>
      <c r="BD21" s="88">
        <f t="shared" si="1"/>
        <v>0.66845878136200709</v>
      </c>
      <c r="BE21" s="88">
        <f t="shared" si="2"/>
        <v>0.61469534050179209</v>
      </c>
      <c r="BF21" s="95">
        <f t="shared" si="3"/>
        <v>0.269489247311828</v>
      </c>
      <c r="BG21" s="94">
        <v>1</v>
      </c>
      <c r="BH21" s="88">
        <v>0.71018145161290325</v>
      </c>
      <c r="BI21" s="88">
        <v>0.60265456989247312</v>
      </c>
      <c r="BJ21" s="95">
        <v>0.26192876344086025</v>
      </c>
      <c r="BL21" s="88">
        <v>1</v>
      </c>
      <c r="BM21" s="88">
        <v>0.53472222222222221</v>
      </c>
      <c r="BN21" s="88">
        <v>0.51321684587813621</v>
      </c>
      <c r="BO21" s="88">
        <v>0.25470430107526887</v>
      </c>
      <c r="BQ21" s="88">
        <v>1</v>
      </c>
      <c r="BR21" s="88">
        <v>0.82818100358422941</v>
      </c>
      <c r="BS21" s="88">
        <v>0.76254480286738358</v>
      </c>
      <c r="BT21" s="88">
        <v>0.37679211469534046</v>
      </c>
    </row>
    <row r="22" spans="2:72" ht="18" customHeight="1" x14ac:dyDescent="0.55000000000000004">
      <c r="B22" s="176"/>
      <c r="C22" s="191"/>
      <c r="D22" s="191"/>
      <c r="E22" s="85" t="s">
        <v>32</v>
      </c>
      <c r="F22" s="90">
        <v>1</v>
      </c>
      <c r="G22" s="91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0.27598566308243733</v>
      </c>
      <c r="S22" s="91">
        <v>0.2934587813620072</v>
      </c>
      <c r="T22" s="90">
        <v>0.32549283154121866</v>
      </c>
      <c r="U22" s="90">
        <v>0.37163978494623651</v>
      </c>
      <c r="V22" s="90">
        <v>0.30913978494623651</v>
      </c>
      <c r="W22" s="90">
        <v>0.33714157706093195</v>
      </c>
      <c r="X22" s="90">
        <v>0.37836021505376349</v>
      </c>
      <c r="Y22" s="90">
        <v>0.42853942652329746</v>
      </c>
      <c r="Z22" s="90">
        <v>0.36984767025089604</v>
      </c>
      <c r="AA22" s="90">
        <v>0.40681003584229392</v>
      </c>
      <c r="AB22" s="90">
        <v>0.46460573476702505</v>
      </c>
      <c r="AC22" s="90">
        <v>0.50112007168458783</v>
      </c>
      <c r="AD22" s="90">
        <v>0.2905465949820788</v>
      </c>
      <c r="AE22" s="91">
        <v>0.30801971326164879</v>
      </c>
      <c r="AF22" s="90">
        <v>0.33781362007168458</v>
      </c>
      <c r="AG22" s="90">
        <v>0.38149641577060933</v>
      </c>
      <c r="AH22" s="90">
        <v>0.31675627240143367</v>
      </c>
      <c r="AI22" s="90">
        <v>0.34453405017921146</v>
      </c>
      <c r="AJ22" s="90">
        <v>0.38127240143369179</v>
      </c>
      <c r="AK22" s="90">
        <v>0.42697132616487454</v>
      </c>
      <c r="AL22" s="90">
        <v>0.3588709677419355</v>
      </c>
      <c r="AM22" s="90">
        <v>0.39135304659498205</v>
      </c>
      <c r="AN22" s="90">
        <v>0.44758064516129037</v>
      </c>
      <c r="AO22" s="90">
        <v>0.48454301075268813</v>
      </c>
      <c r="AP22" s="90">
        <v>7.4148745519713288E-2</v>
      </c>
      <c r="AQ22" s="91">
        <v>9.6998207885304666E-2</v>
      </c>
      <c r="AR22" s="90">
        <v>0.12925627240143367</v>
      </c>
      <c r="AS22" s="90">
        <v>0.17988351254480284</v>
      </c>
      <c r="AT22" s="90">
        <v>8.8709677419354871E-2</v>
      </c>
      <c r="AU22" s="90">
        <v>0.12387992831541217</v>
      </c>
      <c r="AV22" s="90">
        <v>0.16778673835125446</v>
      </c>
      <c r="AW22" s="90">
        <v>0.20474910394265233</v>
      </c>
      <c r="AX22" s="90">
        <v>0.12074372759856633</v>
      </c>
      <c r="AY22" s="90">
        <v>0.16196236559139787</v>
      </c>
      <c r="AZ22" s="90">
        <v>0.20676523297491034</v>
      </c>
      <c r="BA22" s="90">
        <v>0.24686379928315416</v>
      </c>
      <c r="BC22" s="96">
        <f t="shared" si="0"/>
        <v>1</v>
      </c>
      <c r="BD22" s="90">
        <f t="shared" si="1"/>
        <v>0.37836021505376349</v>
      </c>
      <c r="BE22" s="90">
        <f t="shared" si="2"/>
        <v>0.38127240143369179</v>
      </c>
      <c r="BF22" s="97">
        <f t="shared" si="3"/>
        <v>0.16778673835125446</v>
      </c>
      <c r="BG22" s="96">
        <v>1</v>
      </c>
      <c r="BH22" s="90">
        <v>0.49630376344086025</v>
      </c>
      <c r="BI22" s="90">
        <v>0.36979166666666663</v>
      </c>
      <c r="BJ22" s="97">
        <v>0.15591397849462363</v>
      </c>
      <c r="BL22" s="90">
        <v>1</v>
      </c>
      <c r="BM22" s="90">
        <v>0.32661290322580649</v>
      </c>
      <c r="BN22" s="90">
        <v>0.34543010752688175</v>
      </c>
      <c r="BO22" s="90">
        <v>0.16173835125448033</v>
      </c>
      <c r="BQ22" s="90">
        <v>1</v>
      </c>
      <c r="BR22" s="90">
        <v>0.53113799283154117</v>
      </c>
      <c r="BS22" s="90">
        <v>0.51232078853046592</v>
      </c>
      <c r="BT22" s="90">
        <v>0.27912186379928317</v>
      </c>
    </row>
    <row r="23" spans="2:72" ht="18" customHeight="1" x14ac:dyDescent="0.55000000000000004">
      <c r="B23" s="176"/>
      <c r="C23" s="191"/>
      <c r="D23" s="191"/>
      <c r="E23" s="86" t="s">
        <v>33</v>
      </c>
      <c r="F23" s="92">
        <v>1</v>
      </c>
      <c r="G23" s="93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0.12836021505376349</v>
      </c>
      <c r="S23" s="93">
        <v>0.15076164874551967</v>
      </c>
      <c r="T23" s="92">
        <v>0.18996415770609321</v>
      </c>
      <c r="U23" s="92">
        <v>0.24372759856630821</v>
      </c>
      <c r="V23" s="92">
        <v>0.14359318996415771</v>
      </c>
      <c r="W23" s="92">
        <v>0.18682795698924726</v>
      </c>
      <c r="X23" s="92">
        <v>0.23543906810035842</v>
      </c>
      <c r="Y23" s="92">
        <v>0.28136200716845883</v>
      </c>
      <c r="Z23" s="92">
        <v>0.18324372759856633</v>
      </c>
      <c r="AA23" s="92">
        <v>0.22871863799283154</v>
      </c>
      <c r="AB23" s="92">
        <v>0.28673835125448033</v>
      </c>
      <c r="AC23" s="92">
        <v>0.33490143369175629</v>
      </c>
      <c r="AD23" s="92">
        <v>0.17181899641577059</v>
      </c>
      <c r="AE23" s="93">
        <v>0.19041218637992829</v>
      </c>
      <c r="AF23" s="92">
        <v>0.228494623655914</v>
      </c>
      <c r="AG23" s="92">
        <v>0.28068996415770608</v>
      </c>
      <c r="AH23" s="92">
        <v>0.18548387096774188</v>
      </c>
      <c r="AI23" s="92">
        <v>0.22177419354838712</v>
      </c>
      <c r="AJ23" s="92">
        <v>0.27060931899641572</v>
      </c>
      <c r="AK23" s="92">
        <v>0.31070788530465954</v>
      </c>
      <c r="AL23" s="92">
        <v>0.21415770609318996</v>
      </c>
      <c r="AM23" s="92">
        <v>0.25873655913978499</v>
      </c>
      <c r="AN23" s="92">
        <v>0.31362007168458783</v>
      </c>
      <c r="AO23" s="92">
        <v>0.35483870967741937</v>
      </c>
      <c r="AP23" s="92">
        <v>2.9121863799283165E-2</v>
      </c>
      <c r="AQ23" s="93">
        <v>4.4130824372759836E-2</v>
      </c>
      <c r="AR23" s="92">
        <v>7.213261648745517E-2</v>
      </c>
      <c r="AS23" s="92">
        <v>0.1196236559139785</v>
      </c>
      <c r="AT23" s="92">
        <v>3.8530465949820791E-2</v>
      </c>
      <c r="AU23" s="92">
        <v>6.2051971326164912E-2</v>
      </c>
      <c r="AV23" s="92">
        <v>0.10573476702508966</v>
      </c>
      <c r="AW23" s="92">
        <v>0.14180107526881724</v>
      </c>
      <c r="AX23" s="92">
        <v>5.4211469534050205E-2</v>
      </c>
      <c r="AY23" s="92">
        <v>9.3637992831541172E-2</v>
      </c>
      <c r="AZ23" s="92">
        <v>0.14672939068100355</v>
      </c>
      <c r="BA23" s="92">
        <v>0.18145161290322576</v>
      </c>
      <c r="BC23" s="98">
        <f t="shared" si="0"/>
        <v>1</v>
      </c>
      <c r="BD23" s="92">
        <f t="shared" si="1"/>
        <v>0.23543906810035842</v>
      </c>
      <c r="BE23" s="92">
        <f t="shared" si="2"/>
        <v>0.27060931899641572</v>
      </c>
      <c r="BF23" s="99">
        <f t="shared" si="3"/>
        <v>0.10573476702508966</v>
      </c>
      <c r="BG23" s="98">
        <v>1</v>
      </c>
      <c r="BH23" s="92">
        <v>0.38457661290322576</v>
      </c>
      <c r="BI23" s="92">
        <v>0.254872311827957</v>
      </c>
      <c r="BJ23" s="99">
        <v>9.1565860215053752E-2</v>
      </c>
      <c r="BL23" s="92">
        <v>1</v>
      </c>
      <c r="BM23" s="92">
        <v>0.2202060931899642</v>
      </c>
      <c r="BN23" s="92">
        <v>0.26097670250896055</v>
      </c>
      <c r="BO23" s="92">
        <v>0.10618279569892475</v>
      </c>
      <c r="BQ23" s="92">
        <v>1</v>
      </c>
      <c r="BR23" s="92">
        <v>0.37074372759856633</v>
      </c>
      <c r="BS23" s="92">
        <v>0.38911290322580649</v>
      </c>
      <c r="BT23" s="92">
        <v>0.209005376344086</v>
      </c>
    </row>
    <row r="24" spans="2:72" ht="18" customHeight="1" x14ac:dyDescent="0.55000000000000004">
      <c r="B24" s="176"/>
      <c r="C24" s="191"/>
      <c r="D24" s="191" t="s">
        <v>29</v>
      </c>
      <c r="E24" s="84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0.80241935483870974</v>
      </c>
      <c r="S24" s="89">
        <v>0.80488351254480284</v>
      </c>
      <c r="T24" s="88">
        <v>0.81339605734767029</v>
      </c>
      <c r="U24" s="88">
        <v>0.81944444444444442</v>
      </c>
      <c r="V24" s="88">
        <v>0.86043906810035842</v>
      </c>
      <c r="W24" s="88">
        <v>0.86223118279569899</v>
      </c>
      <c r="X24" s="88">
        <v>0.86738351254480284</v>
      </c>
      <c r="Y24" s="88">
        <v>0.87119175627240142</v>
      </c>
      <c r="Z24" s="88">
        <v>0.92495519713261654</v>
      </c>
      <c r="AA24" s="88">
        <v>0.926747311827957</v>
      </c>
      <c r="AB24" s="88">
        <v>0.93145161290322576</v>
      </c>
      <c r="AC24" s="88">
        <v>0.93481182795698925</v>
      </c>
      <c r="AD24" s="88">
        <v>0.59117383512544808</v>
      </c>
      <c r="AE24" s="89">
        <v>0.60170250896057342</v>
      </c>
      <c r="AF24" s="88">
        <v>0.62298387096774199</v>
      </c>
      <c r="AG24" s="88">
        <v>0.64717741935483875</v>
      </c>
      <c r="AH24" s="88">
        <v>0.68458781362007171</v>
      </c>
      <c r="AI24" s="88">
        <v>0.69758064516129026</v>
      </c>
      <c r="AJ24" s="88">
        <v>0.71281362007168458</v>
      </c>
      <c r="AK24" s="88">
        <v>0.72759856630824371</v>
      </c>
      <c r="AL24" s="88">
        <v>0.78965053763440862</v>
      </c>
      <c r="AM24" s="88">
        <v>0.79771505376344087</v>
      </c>
      <c r="AN24" s="88">
        <v>0.80869175627240142</v>
      </c>
      <c r="AO24" s="88">
        <v>0.81720430107526876</v>
      </c>
      <c r="AP24" s="88">
        <v>0.17069892473118276</v>
      </c>
      <c r="AQ24" s="89">
        <v>0.19175627240143367</v>
      </c>
      <c r="AR24" s="88">
        <v>0.22222222222222221</v>
      </c>
      <c r="AS24" s="88">
        <v>0.26433691756272404</v>
      </c>
      <c r="AT24" s="88">
        <v>0.19511648745519716</v>
      </c>
      <c r="AU24" s="88">
        <v>0.2280465949820788</v>
      </c>
      <c r="AV24" s="88">
        <v>0.26209677419354838</v>
      </c>
      <c r="AW24" s="88">
        <v>0.29256272401433692</v>
      </c>
      <c r="AX24" s="88">
        <v>0.23678315412186379</v>
      </c>
      <c r="AY24" s="88">
        <v>0.26814516129032262</v>
      </c>
      <c r="AZ24" s="88">
        <v>0.31048387096774188</v>
      </c>
      <c r="BA24" s="88">
        <v>0.34206989247311825</v>
      </c>
      <c r="BC24" s="94">
        <f t="shared" si="0"/>
        <v>1</v>
      </c>
      <c r="BD24" s="88">
        <f t="shared" si="1"/>
        <v>0.86738351254480284</v>
      </c>
      <c r="BE24" s="88">
        <f t="shared" si="2"/>
        <v>0.71281362007168458</v>
      </c>
      <c r="BF24" s="95">
        <f t="shared" si="3"/>
        <v>0.26209677419354838</v>
      </c>
      <c r="BG24" s="94">
        <v>1</v>
      </c>
      <c r="BH24" s="88">
        <v>0.73235887096774199</v>
      </c>
      <c r="BI24" s="88">
        <v>0.54435483870967749</v>
      </c>
      <c r="BJ24" s="95">
        <v>0.26898521505376349</v>
      </c>
      <c r="BL24" s="88">
        <v>1</v>
      </c>
      <c r="BM24" s="88">
        <v>0.69018817204301075</v>
      </c>
      <c r="BN24" s="88">
        <v>0.49238351254480284</v>
      </c>
      <c r="BO24" s="88">
        <v>0.22647849462365588</v>
      </c>
      <c r="BQ24" s="88">
        <v>1</v>
      </c>
      <c r="BR24" s="88">
        <v>0.93705197132616491</v>
      </c>
      <c r="BS24" s="88">
        <v>0.82347670250896055</v>
      </c>
      <c r="BT24" s="88">
        <v>0.36783154121863804</v>
      </c>
    </row>
    <row r="25" spans="2:72" ht="18" customHeight="1" x14ac:dyDescent="0.55000000000000004">
      <c r="B25" s="176"/>
      <c r="C25" s="191"/>
      <c r="D25" s="191"/>
      <c r="E25" s="85" t="s">
        <v>32</v>
      </c>
      <c r="F25" s="90">
        <v>1</v>
      </c>
      <c r="G25" s="91">
        <v>1</v>
      </c>
      <c r="H25" s="90">
        <v>1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>
        <v>1</v>
      </c>
      <c r="O25" s="90">
        <v>1</v>
      </c>
      <c r="P25" s="90">
        <v>1</v>
      </c>
      <c r="Q25" s="90">
        <v>1</v>
      </c>
      <c r="R25" s="90">
        <v>0.35775089605734767</v>
      </c>
      <c r="S25" s="91">
        <v>0.36626344086021501</v>
      </c>
      <c r="T25" s="90">
        <v>0.38821684587813621</v>
      </c>
      <c r="U25" s="90">
        <v>0.42450716845878134</v>
      </c>
      <c r="V25" s="90">
        <v>0.44041218637992829</v>
      </c>
      <c r="W25" s="90">
        <v>0.46124551971326166</v>
      </c>
      <c r="X25" s="90">
        <v>0.50179211469534057</v>
      </c>
      <c r="Y25" s="90">
        <v>0.53696236559139787</v>
      </c>
      <c r="Z25" s="90">
        <v>0.62992831541218641</v>
      </c>
      <c r="AA25" s="90">
        <v>0.65053763440860213</v>
      </c>
      <c r="AB25" s="90">
        <v>0.68055555555555558</v>
      </c>
      <c r="AC25" s="90">
        <v>0.698252688172043</v>
      </c>
      <c r="AD25" s="90">
        <v>0.23723118279569888</v>
      </c>
      <c r="AE25" s="91">
        <v>0.24932795698924726</v>
      </c>
      <c r="AF25" s="90">
        <v>0.27598566308243733</v>
      </c>
      <c r="AG25" s="90">
        <v>0.31317204301075274</v>
      </c>
      <c r="AH25" s="90">
        <v>0.29211469534050183</v>
      </c>
      <c r="AI25" s="90">
        <v>0.31205197132616491</v>
      </c>
      <c r="AJ25" s="90">
        <v>0.34789426523297495</v>
      </c>
      <c r="AK25" s="90">
        <v>0.37813620071684584</v>
      </c>
      <c r="AL25" s="90">
        <v>0.38463261648745517</v>
      </c>
      <c r="AM25" s="90">
        <v>0.41375448028673834</v>
      </c>
      <c r="AN25" s="90">
        <v>0.45922939068100355</v>
      </c>
      <c r="AO25" s="90">
        <v>0.49036738351254483</v>
      </c>
      <c r="AP25" s="90">
        <v>7.0340501792114707E-2</v>
      </c>
      <c r="AQ25" s="91">
        <v>9.0949820788530422E-2</v>
      </c>
      <c r="AR25" s="90">
        <v>0.11872759856630821</v>
      </c>
      <c r="AS25" s="90">
        <v>0.1626344086021505</v>
      </c>
      <c r="AT25" s="90">
        <v>8.9157706093189959E-2</v>
      </c>
      <c r="AU25" s="90">
        <v>0.11939964157706096</v>
      </c>
      <c r="AV25" s="90">
        <v>0.1577060931899642</v>
      </c>
      <c r="AW25" s="90">
        <v>0.1875</v>
      </c>
      <c r="AX25" s="90">
        <v>0.12544802867383509</v>
      </c>
      <c r="AY25" s="90">
        <v>0.15681003584229392</v>
      </c>
      <c r="AZ25" s="90">
        <v>0.206989247311828</v>
      </c>
      <c r="BA25" s="90">
        <v>0.24036738351254483</v>
      </c>
      <c r="BC25" s="96">
        <f t="shared" si="0"/>
        <v>1</v>
      </c>
      <c r="BD25" s="90">
        <f t="shared" si="1"/>
        <v>0.50179211469534057</v>
      </c>
      <c r="BE25" s="90">
        <f t="shared" si="2"/>
        <v>0.34789426523297495</v>
      </c>
      <c r="BF25" s="97">
        <f t="shared" si="3"/>
        <v>0.1577060931899642</v>
      </c>
      <c r="BG25" s="96">
        <v>1</v>
      </c>
      <c r="BH25" s="90">
        <v>0.348622311827957</v>
      </c>
      <c r="BI25" s="90">
        <v>0.282258064516129</v>
      </c>
      <c r="BJ25" s="97">
        <v>0.16633064516129037</v>
      </c>
      <c r="BL25" s="90">
        <v>1</v>
      </c>
      <c r="BM25" s="90">
        <v>0.31451612903225812</v>
      </c>
      <c r="BN25" s="90">
        <v>0.2338709677419355</v>
      </c>
      <c r="BO25" s="90">
        <v>0.13418458781362008</v>
      </c>
      <c r="BQ25" s="90">
        <v>1</v>
      </c>
      <c r="BR25" s="90">
        <v>0.71572580645161288</v>
      </c>
      <c r="BS25" s="90">
        <v>0.52016129032258063</v>
      </c>
      <c r="BT25" s="90">
        <v>0.26702508960573479</v>
      </c>
    </row>
    <row r="26" spans="2:72" ht="18" customHeight="1" x14ac:dyDescent="0.55000000000000004">
      <c r="B26" s="176"/>
      <c r="C26" s="191"/>
      <c r="D26" s="191"/>
      <c r="E26" s="86" t="s">
        <v>33</v>
      </c>
      <c r="F26" s="92">
        <v>1</v>
      </c>
      <c r="G26" s="93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0.1113351254480287</v>
      </c>
      <c r="S26" s="93">
        <v>0.12275985663082434</v>
      </c>
      <c r="T26" s="92">
        <v>0.15501792114695345</v>
      </c>
      <c r="U26" s="92">
        <v>0.19847670250896055</v>
      </c>
      <c r="V26" s="92">
        <v>0.146505376344086</v>
      </c>
      <c r="W26" s="92">
        <v>0.16980286738351258</v>
      </c>
      <c r="X26" s="92">
        <v>0.21057347670250892</v>
      </c>
      <c r="Y26" s="92">
        <v>0.24910394265232971</v>
      </c>
      <c r="Z26" s="92">
        <v>0.21415770609318996</v>
      </c>
      <c r="AA26" s="92">
        <v>0.24708781362007171</v>
      </c>
      <c r="AB26" s="92">
        <v>0.29569892473118276</v>
      </c>
      <c r="AC26" s="92">
        <v>0.34453405017921146</v>
      </c>
      <c r="AD26" s="92">
        <v>7.5044802867383464E-2</v>
      </c>
      <c r="AE26" s="93">
        <v>9.0501792114695334E-2</v>
      </c>
      <c r="AF26" s="92">
        <v>0.11603942652329746</v>
      </c>
      <c r="AG26" s="92">
        <v>0.155241935483871</v>
      </c>
      <c r="AH26" s="92">
        <v>9.8118279569892497E-2</v>
      </c>
      <c r="AI26" s="92">
        <v>0.12410394265232971</v>
      </c>
      <c r="AJ26" s="92">
        <v>0.1606182795698925</v>
      </c>
      <c r="AK26" s="92">
        <v>0.19556451612903225</v>
      </c>
      <c r="AL26" s="92">
        <v>0.14180107526881724</v>
      </c>
      <c r="AM26" s="92">
        <v>0.17831541218637992</v>
      </c>
      <c r="AN26" s="92">
        <v>0.22916666666666663</v>
      </c>
      <c r="AO26" s="92">
        <v>0.26769713261648742</v>
      </c>
      <c r="AP26" s="92">
        <v>2.3969534050179209E-2</v>
      </c>
      <c r="AQ26" s="93">
        <v>3.5170250896057298E-2</v>
      </c>
      <c r="AR26" s="92">
        <v>5.7347670250896043E-2</v>
      </c>
      <c r="AS26" s="92">
        <v>0.1005824372759857</v>
      </c>
      <c r="AT26" s="92">
        <v>3.2258064516129004E-2</v>
      </c>
      <c r="AU26" s="92">
        <v>5.7571684587813587E-2</v>
      </c>
      <c r="AV26" s="92">
        <v>9.1845878136200709E-2</v>
      </c>
      <c r="AW26" s="92">
        <v>0.12522401433691754</v>
      </c>
      <c r="AX26" s="92">
        <v>5.7123655913978499E-2</v>
      </c>
      <c r="AY26" s="92">
        <v>9.3413978494623628E-2</v>
      </c>
      <c r="AZ26" s="92">
        <v>0.13709677419354838</v>
      </c>
      <c r="BA26" s="92">
        <v>0.16733870967741937</v>
      </c>
      <c r="BC26" s="98">
        <f t="shared" si="0"/>
        <v>1</v>
      </c>
      <c r="BD26" s="92">
        <f t="shared" si="1"/>
        <v>0.21057347670250892</v>
      </c>
      <c r="BE26" s="92">
        <f t="shared" si="2"/>
        <v>0.1606182795698925</v>
      </c>
      <c r="BF26" s="99">
        <f t="shared" si="3"/>
        <v>9.1845878136200709E-2</v>
      </c>
      <c r="BG26" s="98">
        <v>1</v>
      </c>
      <c r="BH26" s="92">
        <v>0.18128360215053763</v>
      </c>
      <c r="BI26" s="92">
        <v>0.1518817204301075</v>
      </c>
      <c r="BJ26" s="99">
        <v>0.10030241935483875</v>
      </c>
      <c r="BL26" s="92">
        <v>1</v>
      </c>
      <c r="BM26" s="92">
        <v>0.15008960573476704</v>
      </c>
      <c r="BN26" s="92">
        <v>0.12253584229390679</v>
      </c>
      <c r="BO26" s="92">
        <v>7.7732974910394215E-2</v>
      </c>
      <c r="BQ26" s="92">
        <v>1</v>
      </c>
      <c r="BR26" s="92">
        <v>0.38620071684587809</v>
      </c>
      <c r="BS26" s="92">
        <v>0.30376344086021501</v>
      </c>
      <c r="BT26" s="92">
        <v>0.19668458781362008</v>
      </c>
    </row>
    <row r="27" spans="2:72" ht="18" customHeight="1" x14ac:dyDescent="0.55000000000000004">
      <c r="B27" s="176"/>
      <c r="C27" s="191"/>
      <c r="D27" s="191" t="s">
        <v>30</v>
      </c>
      <c r="E27" s="84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0.6147513440860215</v>
      </c>
      <c r="S27" s="89">
        <v>0.64314516129032262</v>
      </c>
      <c r="T27" s="88">
        <v>0.68397177419354838</v>
      </c>
      <c r="U27" s="88">
        <v>0.73723118279569899</v>
      </c>
      <c r="V27" s="88">
        <v>0.68934811827956988</v>
      </c>
      <c r="W27" s="88">
        <v>0.73639112903225801</v>
      </c>
      <c r="X27" s="88">
        <v>0.77352150537634401</v>
      </c>
      <c r="Y27" s="88">
        <v>0.80947580645161288</v>
      </c>
      <c r="Z27" s="88">
        <v>0.81031586021505375</v>
      </c>
      <c r="AA27" s="88">
        <v>0.84929435483870974</v>
      </c>
      <c r="AB27" s="88">
        <v>0.88289650537634412</v>
      </c>
      <c r="AC27" s="88">
        <v>0.89885752688172049</v>
      </c>
      <c r="AD27" s="88">
        <v>0.520497311827957</v>
      </c>
      <c r="AE27" s="89">
        <v>0.54838709677419351</v>
      </c>
      <c r="AF27" s="88">
        <v>0.5835013440860215</v>
      </c>
      <c r="AG27" s="88">
        <v>0.63558467741935487</v>
      </c>
      <c r="AH27" s="88">
        <v>0.58215725806451613</v>
      </c>
      <c r="AI27" s="88">
        <v>0.6255040322580645</v>
      </c>
      <c r="AJ27" s="88">
        <v>0.65927419354838712</v>
      </c>
      <c r="AK27" s="88">
        <v>0.70514112903225801</v>
      </c>
      <c r="AL27" s="88">
        <v>0.67456317204301075</v>
      </c>
      <c r="AM27" s="88">
        <v>0.71807795698924726</v>
      </c>
      <c r="AN27" s="88">
        <v>0.765625</v>
      </c>
      <c r="AO27" s="88">
        <v>0.78797043010752688</v>
      </c>
      <c r="AP27" s="88">
        <v>0.1654905913978495</v>
      </c>
      <c r="AQ27" s="89">
        <v>0.18817204301075274</v>
      </c>
      <c r="AR27" s="88">
        <v>0.222614247311828</v>
      </c>
      <c r="AS27" s="88">
        <v>0.27301747311827951</v>
      </c>
      <c r="AT27" s="88">
        <v>0.18447580645161288</v>
      </c>
      <c r="AU27" s="88">
        <v>0.223622311827957</v>
      </c>
      <c r="AV27" s="88">
        <v>0.25940860215053763</v>
      </c>
      <c r="AW27" s="88">
        <v>0.30426747311827951</v>
      </c>
      <c r="AX27" s="88">
        <v>0.22731854838709675</v>
      </c>
      <c r="AY27" s="88">
        <v>0.26411290322580649</v>
      </c>
      <c r="AZ27" s="88">
        <v>0.31367607526881724</v>
      </c>
      <c r="BA27" s="88">
        <v>0.35366263440860213</v>
      </c>
      <c r="BC27" s="94">
        <f t="shared" si="0"/>
        <v>1</v>
      </c>
      <c r="BD27" s="88">
        <f t="shared" si="1"/>
        <v>0.77352150537634401</v>
      </c>
      <c r="BE27" s="88">
        <f t="shared" si="2"/>
        <v>0.65927419354838712</v>
      </c>
      <c r="BF27" s="95">
        <f t="shared" si="3"/>
        <v>0.25940860215053763</v>
      </c>
      <c r="BG27" s="94">
        <v>1</v>
      </c>
      <c r="BH27" s="88">
        <v>0.77923387096774199</v>
      </c>
      <c r="BI27" s="88">
        <v>0.62138776881720426</v>
      </c>
      <c r="BJ27" s="95">
        <v>0.26209677419354849</v>
      </c>
      <c r="BL27" s="88">
        <v>1</v>
      </c>
      <c r="BM27" s="88">
        <v>0.61811155913978499</v>
      </c>
      <c r="BN27" s="88">
        <v>0.53461021505376349</v>
      </c>
      <c r="BO27" s="88">
        <v>0.25201612903225801</v>
      </c>
      <c r="BQ27" s="88">
        <v>1</v>
      </c>
      <c r="BR27" s="88">
        <v>0.90759408602150538</v>
      </c>
      <c r="BS27" s="88">
        <v>0.80594758064516125</v>
      </c>
      <c r="BT27" s="88">
        <v>0.38373655913978499</v>
      </c>
    </row>
    <row r="28" spans="2:72" ht="18" customHeight="1" x14ac:dyDescent="0.55000000000000004">
      <c r="B28" s="176"/>
      <c r="C28" s="191"/>
      <c r="D28" s="191"/>
      <c r="E28" s="85" t="s">
        <v>32</v>
      </c>
      <c r="F28" s="90">
        <v>1</v>
      </c>
      <c r="G28" s="91">
        <v>1</v>
      </c>
      <c r="H28" s="90">
        <v>1</v>
      </c>
      <c r="I28" s="90">
        <v>1</v>
      </c>
      <c r="J28" s="90">
        <v>1</v>
      </c>
      <c r="K28" s="90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0.33131720430107525</v>
      </c>
      <c r="S28" s="91">
        <v>0.35668682795698925</v>
      </c>
      <c r="T28" s="90">
        <v>0.38944892473118276</v>
      </c>
      <c r="U28" s="90">
        <v>0.44976478494623651</v>
      </c>
      <c r="V28" s="90">
        <v>0.36727150537634412</v>
      </c>
      <c r="W28" s="90">
        <v>0.40591397849462363</v>
      </c>
      <c r="X28" s="90">
        <v>0.44808467741935487</v>
      </c>
      <c r="Y28" s="90">
        <v>0.501008064516129</v>
      </c>
      <c r="Z28" s="90">
        <v>0.42859543010752688</v>
      </c>
      <c r="AA28" s="90">
        <v>0.47715053763440851</v>
      </c>
      <c r="AB28" s="90">
        <v>0.54502688172043012</v>
      </c>
      <c r="AC28" s="90">
        <v>0.58484543010752688</v>
      </c>
      <c r="AD28" s="90">
        <v>0.277385752688172</v>
      </c>
      <c r="AE28" s="91">
        <v>0.30258736559139787</v>
      </c>
      <c r="AF28" s="90">
        <v>0.33803763440860213</v>
      </c>
      <c r="AG28" s="90">
        <v>0.39398521505376349</v>
      </c>
      <c r="AH28" s="90">
        <v>0.30930779569892475</v>
      </c>
      <c r="AI28" s="90">
        <v>0.348622311827957</v>
      </c>
      <c r="AJ28" s="90">
        <v>0.38692876344086025</v>
      </c>
      <c r="AK28" s="90">
        <v>0.43834005376344087</v>
      </c>
      <c r="AL28" s="90">
        <v>0.35853494623655913</v>
      </c>
      <c r="AM28" s="90">
        <v>0.39835349462365599</v>
      </c>
      <c r="AN28" s="90">
        <v>0.46673387096774199</v>
      </c>
      <c r="AO28" s="90">
        <v>0.50655241935483875</v>
      </c>
      <c r="AP28" s="90">
        <v>6.7036290322580738E-2</v>
      </c>
      <c r="AQ28" s="91">
        <v>9.2573924731182755E-2</v>
      </c>
      <c r="AR28" s="90">
        <v>0.12634408602150538</v>
      </c>
      <c r="AS28" s="90">
        <v>0.17557123655913975</v>
      </c>
      <c r="AT28" s="90">
        <v>8.4677419354838745E-2</v>
      </c>
      <c r="AU28" s="90">
        <v>0.12281586021505375</v>
      </c>
      <c r="AV28" s="90">
        <v>0.1626344086021505</v>
      </c>
      <c r="AW28" s="90">
        <v>0.19942876344086025</v>
      </c>
      <c r="AX28" s="90">
        <v>0.11995967741935476</v>
      </c>
      <c r="AY28" s="90">
        <v>0.15507392473118276</v>
      </c>
      <c r="AZ28" s="90">
        <v>0.202116935483871</v>
      </c>
      <c r="BA28" s="90">
        <v>0.24831989247311825</v>
      </c>
      <c r="BC28" s="96">
        <f t="shared" si="0"/>
        <v>1</v>
      </c>
      <c r="BD28" s="90">
        <f t="shared" si="1"/>
        <v>0.44808467741935487</v>
      </c>
      <c r="BE28" s="90">
        <f t="shared" si="2"/>
        <v>0.38692876344086025</v>
      </c>
      <c r="BF28" s="97">
        <f t="shared" si="3"/>
        <v>0.1626344086021505</v>
      </c>
      <c r="BG28" s="96">
        <v>1</v>
      </c>
      <c r="BH28" s="90">
        <v>0.55653561827956988</v>
      </c>
      <c r="BI28" s="90">
        <v>0.37558803763440862</v>
      </c>
      <c r="BJ28" s="97">
        <v>0.16364247311827962</v>
      </c>
      <c r="BL28" s="90">
        <v>1</v>
      </c>
      <c r="BM28" s="90">
        <v>0.38793682795698925</v>
      </c>
      <c r="BN28" s="90">
        <v>0.34727822580645162</v>
      </c>
      <c r="BO28" s="90">
        <v>0.15843413978494625</v>
      </c>
      <c r="BQ28" s="90">
        <v>1</v>
      </c>
      <c r="BR28" s="90">
        <v>0.61088709677419351</v>
      </c>
      <c r="BS28" s="90">
        <v>0.53545026881720426</v>
      </c>
      <c r="BT28" s="90">
        <v>0.27990591397849462</v>
      </c>
    </row>
    <row r="29" spans="2:72" ht="18" customHeight="1" x14ac:dyDescent="0.55000000000000004">
      <c r="B29" s="176"/>
      <c r="C29" s="191"/>
      <c r="D29" s="191"/>
      <c r="E29" s="86" t="s">
        <v>33</v>
      </c>
      <c r="F29" s="92">
        <v>1</v>
      </c>
      <c r="G29" s="93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0.15641801075268824</v>
      </c>
      <c r="S29" s="93">
        <v>0.19018817204301075</v>
      </c>
      <c r="T29" s="92">
        <v>0.23706317204301075</v>
      </c>
      <c r="U29" s="92">
        <v>0.29956317204301075</v>
      </c>
      <c r="V29" s="92">
        <v>0.1811155913978495</v>
      </c>
      <c r="W29" s="92">
        <v>0.234375</v>
      </c>
      <c r="X29" s="92">
        <v>0.27889784946236562</v>
      </c>
      <c r="Y29" s="92">
        <v>0.33551747311827951</v>
      </c>
      <c r="Z29" s="92">
        <v>0.22614247311827951</v>
      </c>
      <c r="AA29" s="92">
        <v>0.27469758064516125</v>
      </c>
      <c r="AB29" s="92">
        <v>0.34190188172043012</v>
      </c>
      <c r="AC29" s="92">
        <v>0.38793682795698925</v>
      </c>
      <c r="AD29" s="92">
        <v>0.145497311827957</v>
      </c>
      <c r="AE29" s="93">
        <v>0.17170698924731176</v>
      </c>
      <c r="AF29" s="92">
        <v>0.21589381720430101</v>
      </c>
      <c r="AG29" s="92">
        <v>0.27671370967741926</v>
      </c>
      <c r="AH29" s="92">
        <v>0.16364247311827951</v>
      </c>
      <c r="AI29" s="92">
        <v>0.21270161290322576</v>
      </c>
      <c r="AJ29" s="92">
        <v>0.25705645161290325</v>
      </c>
      <c r="AK29" s="92">
        <v>0.30829973118279574</v>
      </c>
      <c r="AL29" s="92">
        <v>0.20026881720430112</v>
      </c>
      <c r="AM29" s="92">
        <v>0.248991935483871</v>
      </c>
      <c r="AN29" s="92">
        <v>0.31418010752688175</v>
      </c>
      <c r="AO29" s="92">
        <v>0.35685483870967749</v>
      </c>
      <c r="AP29" s="92">
        <v>2.4361559139784994E-2</v>
      </c>
      <c r="AQ29" s="93">
        <v>3.9818548387096753E-2</v>
      </c>
      <c r="AR29" s="92">
        <v>7.0060483870967749E-2</v>
      </c>
      <c r="AS29" s="92">
        <v>0.11979166666666663</v>
      </c>
      <c r="AT29" s="92">
        <v>3.3434139784946248E-2</v>
      </c>
      <c r="AU29" s="92">
        <v>6.3340053763440873E-2</v>
      </c>
      <c r="AV29" s="92">
        <v>0.10030241935483875</v>
      </c>
      <c r="AW29" s="92">
        <v>0.14045698924731176</v>
      </c>
      <c r="AX29" s="92">
        <v>5.4435483870967749E-2</v>
      </c>
      <c r="AY29" s="92">
        <v>9.375E-2</v>
      </c>
      <c r="AZ29" s="92">
        <v>0.145497311827957</v>
      </c>
      <c r="BA29" s="92">
        <v>0.17977150537634412</v>
      </c>
      <c r="BC29" s="98">
        <f t="shared" si="0"/>
        <v>1</v>
      </c>
      <c r="BD29" s="92">
        <f t="shared" si="1"/>
        <v>0.27889784946236562</v>
      </c>
      <c r="BE29" s="92">
        <f t="shared" si="2"/>
        <v>0.25705645161290325</v>
      </c>
      <c r="BF29" s="99">
        <f t="shared" si="3"/>
        <v>0.10030241935483875</v>
      </c>
      <c r="BG29" s="98">
        <v>1</v>
      </c>
      <c r="BH29" s="92">
        <v>0.43766801075268813</v>
      </c>
      <c r="BI29" s="92">
        <v>0.25495631720430112</v>
      </c>
      <c r="BJ29" s="99">
        <v>9.8622311827956999E-2</v>
      </c>
      <c r="BL29" s="92">
        <v>1</v>
      </c>
      <c r="BM29" s="92">
        <v>0.27335349462365599</v>
      </c>
      <c r="BN29" s="92">
        <v>0.25604838709677424</v>
      </c>
      <c r="BO29" s="92">
        <v>0.11004704301075274</v>
      </c>
      <c r="BQ29" s="92">
        <v>1</v>
      </c>
      <c r="BR29" s="92">
        <v>0.42422715053763449</v>
      </c>
      <c r="BS29" s="92">
        <v>0.39180107526881724</v>
      </c>
      <c r="BT29" s="92">
        <v>0.20816532258064513</v>
      </c>
    </row>
    <row r="30" spans="2:72" x14ac:dyDescent="0.55000000000000004">
      <c r="B30" s="176"/>
      <c r="C30" s="187" t="s">
        <v>48</v>
      </c>
      <c r="D30" s="188"/>
      <c r="E30" s="84" t="s">
        <v>24</v>
      </c>
      <c r="F30" s="25">
        <v>66042.424799999993</v>
      </c>
      <c r="G30" s="26">
        <v>63786.164400000009</v>
      </c>
      <c r="H30" s="25">
        <v>60623.294399999999</v>
      </c>
      <c r="I30" s="25">
        <v>56379.967200000006</v>
      </c>
      <c r="J30" s="25">
        <v>55005.188399999999</v>
      </c>
      <c r="K30" s="25">
        <v>52082.305200000003</v>
      </c>
      <c r="L30" s="25">
        <v>49079.735999999997</v>
      </c>
      <c r="M30" s="25">
        <v>46178.258399999999</v>
      </c>
      <c r="N30" s="25">
        <v>43291.051199999994</v>
      </c>
      <c r="O30" s="25">
        <v>40532.968799999995</v>
      </c>
      <c r="P30" s="25">
        <v>37234.328399999999</v>
      </c>
      <c r="Q30" s="25">
        <v>35066.1852</v>
      </c>
      <c r="R30" s="25">
        <v>54478.616399999999</v>
      </c>
      <c r="S30" s="25">
        <v>52427.458800000008</v>
      </c>
      <c r="T30" s="25">
        <v>49735.882799999999</v>
      </c>
      <c r="U30" s="25">
        <v>45980.517599999999</v>
      </c>
      <c r="V30" s="25">
        <v>46713.463199999998</v>
      </c>
      <c r="W30" s="25">
        <v>44054.780399999996</v>
      </c>
      <c r="X30" s="25">
        <v>41463.756000000001</v>
      </c>
      <c r="Y30" s="25">
        <v>38875.150800000003</v>
      </c>
      <c r="Z30" s="25">
        <v>38066.677199999998</v>
      </c>
      <c r="AA30" s="25">
        <v>35519.367600000005</v>
      </c>
      <c r="AB30" s="25">
        <v>32472.99</v>
      </c>
      <c r="AC30" s="25">
        <v>30491.186399999999</v>
      </c>
      <c r="AD30" s="25">
        <v>46338.811200000004</v>
      </c>
      <c r="AE30" s="25">
        <v>44417.534399999997</v>
      </c>
      <c r="AF30" s="25">
        <v>41933.804400000001</v>
      </c>
      <c r="AG30" s="25">
        <v>38379.942000000003</v>
      </c>
      <c r="AH30" s="25">
        <v>40241.865600000005</v>
      </c>
      <c r="AI30" s="25">
        <v>37728.241199999997</v>
      </c>
      <c r="AJ30" s="25">
        <v>35292.434399999998</v>
      </c>
      <c r="AK30" s="25">
        <v>32863.6584</v>
      </c>
      <c r="AL30" s="25">
        <v>33299.398800000003</v>
      </c>
      <c r="AM30" s="25">
        <v>30883.024799999999</v>
      </c>
      <c r="AN30" s="25">
        <v>28000.62</v>
      </c>
      <c r="AO30" s="25">
        <v>26130.754799999999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49079.735999999997</v>
      </c>
      <c r="BD30" s="25">
        <f t="shared" si="1"/>
        <v>41463.756000000001</v>
      </c>
      <c r="BE30" s="25">
        <f t="shared" si="2"/>
        <v>35292.434399999998</v>
      </c>
      <c r="BF30" s="64">
        <f t="shared" si="3"/>
        <v>0</v>
      </c>
      <c r="BG30" s="63">
        <v>49111.005600000004</v>
      </c>
      <c r="BH30" s="25">
        <v>39625.758000000002</v>
      </c>
      <c r="BI30" s="25">
        <v>32920.664400000001</v>
      </c>
      <c r="BJ30" s="64">
        <v>0</v>
      </c>
      <c r="BL30" s="25">
        <v>82673.679599999989</v>
      </c>
      <c r="BM30" s="25">
        <v>62846.737199999996</v>
      </c>
      <c r="BN30" s="25">
        <v>50130.896399999998</v>
      </c>
      <c r="BO30" s="25">
        <v>0</v>
      </c>
      <c r="BQ30" s="25">
        <v>33355.494000000006</v>
      </c>
      <c r="BR30" s="25">
        <v>28945.35</v>
      </c>
      <c r="BS30" s="25">
        <v>24688.069199999998</v>
      </c>
      <c r="BT30" s="25">
        <v>0</v>
      </c>
    </row>
    <row r="31" spans="2:72" ht="18.5" thickBot="1" x14ac:dyDescent="0.6">
      <c r="B31" s="177"/>
      <c r="C31" s="189"/>
      <c r="D31" s="190"/>
      <c r="E31" s="86" t="s">
        <v>25</v>
      </c>
      <c r="F31" s="27">
        <v>550.03268759890057</v>
      </c>
      <c r="G31" s="28">
        <v>531.24147913717013</v>
      </c>
      <c r="H31" s="27">
        <v>504.8995952361123</v>
      </c>
      <c r="I31" s="27">
        <v>469.55915049554437</v>
      </c>
      <c r="J31" s="27">
        <v>458.10933955192809</v>
      </c>
      <c r="K31" s="27">
        <v>433.76617972849175</v>
      </c>
      <c r="L31" s="27">
        <v>408.75935704172565</v>
      </c>
      <c r="M31" s="27">
        <v>384.59447322395272</v>
      </c>
      <c r="N31" s="27">
        <v>360.54844007662194</v>
      </c>
      <c r="O31" s="27">
        <v>337.57781960523027</v>
      </c>
      <c r="P31" s="27">
        <v>310.10517531439996</v>
      </c>
      <c r="Q31" s="27">
        <v>292.04784875489298</v>
      </c>
      <c r="R31" s="27">
        <v>453.72379778462567</v>
      </c>
      <c r="S31" s="27">
        <v>436.64078287665535</v>
      </c>
      <c r="T31" s="27">
        <v>414.22405929874242</v>
      </c>
      <c r="U31" s="27">
        <v>382.94759390355625</v>
      </c>
      <c r="V31" s="27">
        <v>389.05191305072043</v>
      </c>
      <c r="W31" s="27">
        <v>366.90913966852668</v>
      </c>
      <c r="X31" s="27">
        <v>345.32985758307655</v>
      </c>
      <c r="Y31" s="27">
        <v>323.77072374448244</v>
      </c>
      <c r="Z31" s="27">
        <v>317.03737153327228</v>
      </c>
      <c r="AA31" s="27">
        <v>295.82216706920968</v>
      </c>
      <c r="AB31" s="27">
        <v>270.45048721579082</v>
      </c>
      <c r="AC31" s="27">
        <v>253.94508536686934</v>
      </c>
      <c r="AD31" s="27">
        <v>385.93163321395861</v>
      </c>
      <c r="AE31" s="27">
        <v>369.9303273090697</v>
      </c>
      <c r="AF31" s="27">
        <v>349.24464395769138</v>
      </c>
      <c r="AG31" s="27">
        <v>319.64638960606317</v>
      </c>
      <c r="AH31" s="27">
        <v>335.15337386524533</v>
      </c>
      <c r="AI31" s="27">
        <v>314.21871574914633</v>
      </c>
      <c r="AJ31" s="27">
        <v>293.93215957358206</v>
      </c>
      <c r="AK31" s="27">
        <v>273.70415924044312</v>
      </c>
      <c r="AL31" s="27">
        <v>277.33321229282922</v>
      </c>
      <c r="AM31" s="27">
        <v>257.2085017073374</v>
      </c>
      <c r="AN31" s="27">
        <v>233.20246522861663</v>
      </c>
      <c r="AO31" s="27">
        <v>217.62933955192804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100"/>
      <c r="BC31" s="65">
        <f t="shared" si="0"/>
        <v>408.75935704172565</v>
      </c>
      <c r="BD31" s="66">
        <f t="shared" si="1"/>
        <v>345.32985758307655</v>
      </c>
      <c r="BE31" s="66">
        <f t="shared" si="2"/>
        <v>293.93215957358206</v>
      </c>
      <c r="BF31" s="67">
        <f t="shared" si="3"/>
        <v>0</v>
      </c>
      <c r="BG31" s="65">
        <v>409.01978512534362</v>
      </c>
      <c r="BH31" s="66">
        <v>330.02213708669944</v>
      </c>
      <c r="BI31" s="66">
        <v>274.17893228949782</v>
      </c>
      <c r="BJ31" s="67">
        <v>0</v>
      </c>
      <c r="BL31" s="27">
        <v>688.54567835429327</v>
      </c>
      <c r="BM31" s="27">
        <v>523.41748313483799</v>
      </c>
      <c r="BN31" s="27">
        <v>417.51392021320896</v>
      </c>
      <c r="BO31" s="27">
        <v>0</v>
      </c>
      <c r="BQ31" s="27">
        <v>277.80039976680274</v>
      </c>
      <c r="BR31" s="27">
        <v>241.07062546847672</v>
      </c>
      <c r="BS31" s="27">
        <v>205.61396851836429</v>
      </c>
      <c r="BT31" s="27">
        <v>0</v>
      </c>
    </row>
    <row r="33" spans="2:82" ht="18.5" thickBot="1" x14ac:dyDescent="0.6"/>
    <row r="34" spans="2:82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  <c r="BL34" s="155" t="s">
        <v>136</v>
      </c>
      <c r="BM34" s="155" t="s">
        <v>137</v>
      </c>
      <c r="BN34" s="155" t="s">
        <v>135</v>
      </c>
      <c r="BO34" s="155" t="s">
        <v>138</v>
      </c>
      <c r="BQ34" s="155" t="s">
        <v>94</v>
      </c>
      <c r="BR34" s="155" t="s">
        <v>106</v>
      </c>
      <c r="BS34" s="155" t="s">
        <v>118</v>
      </c>
      <c r="BT34" s="155" t="s">
        <v>130</v>
      </c>
      <c r="BV34" s="155" t="s">
        <v>83</v>
      </c>
      <c r="BW34" s="155" t="s">
        <v>95</v>
      </c>
      <c r="BX34" s="155" t="s">
        <v>107</v>
      </c>
      <c r="BY34" s="155" t="s">
        <v>119</v>
      </c>
      <c r="CA34" s="155" t="s">
        <v>87</v>
      </c>
      <c r="CB34" s="155" t="s">
        <v>99</v>
      </c>
      <c r="CC34" s="155" t="s">
        <v>111</v>
      </c>
      <c r="CD34" s="155" t="s">
        <v>123</v>
      </c>
    </row>
    <row r="35" spans="2:82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  <c r="BL35" s="79" t="s">
        <v>19</v>
      </c>
      <c r="BM35" s="80" t="s">
        <v>49</v>
      </c>
      <c r="BN35" s="83" t="s">
        <v>50</v>
      </c>
      <c r="BO35" s="81" t="s">
        <v>18</v>
      </c>
      <c r="BQ35" s="79" t="s">
        <v>19</v>
      </c>
      <c r="BR35" s="80" t="s">
        <v>49</v>
      </c>
      <c r="BS35" s="83" t="s">
        <v>50</v>
      </c>
      <c r="BT35" s="81" t="s">
        <v>18</v>
      </c>
      <c r="BV35" s="79" t="s">
        <v>19</v>
      </c>
      <c r="BW35" s="80" t="s">
        <v>49</v>
      </c>
      <c r="BX35" s="83" t="s">
        <v>50</v>
      </c>
      <c r="BY35" s="81" t="s">
        <v>18</v>
      </c>
      <c r="CA35" s="79" t="s">
        <v>19</v>
      </c>
      <c r="CB35" s="80" t="s">
        <v>49</v>
      </c>
      <c r="CC35" s="83" t="s">
        <v>50</v>
      </c>
      <c r="CD35" s="81" t="s">
        <v>18</v>
      </c>
    </row>
    <row r="36" spans="2:82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  <c r="BL36" s="164" t="s">
        <v>14</v>
      </c>
      <c r="BM36" s="195"/>
      <c r="BN36" s="195"/>
      <c r="BO36" s="165"/>
      <c r="BQ36" s="164" t="s">
        <v>15</v>
      </c>
      <c r="BR36" s="195"/>
      <c r="BS36" s="195"/>
      <c r="BT36" s="165"/>
      <c r="BV36" s="164" t="s">
        <v>17</v>
      </c>
      <c r="BW36" s="195"/>
      <c r="BX36" s="195"/>
      <c r="BY36" s="165"/>
      <c r="CA36" s="164" t="s">
        <v>16</v>
      </c>
      <c r="CB36" s="195"/>
      <c r="CC36" s="195"/>
      <c r="CD36" s="165"/>
    </row>
    <row r="37" spans="2:82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  <c r="BL37" s="4" t="s">
        <v>44</v>
      </c>
      <c r="BM37" s="4" t="s">
        <v>44</v>
      </c>
      <c r="BN37" s="4" t="s">
        <v>44</v>
      </c>
      <c r="BO37" s="4" t="s">
        <v>44</v>
      </c>
      <c r="BQ37" s="4" t="s">
        <v>10</v>
      </c>
      <c r="BR37" s="4" t="s">
        <v>10</v>
      </c>
      <c r="BS37" s="4" t="s">
        <v>10</v>
      </c>
      <c r="BT37" s="4" t="s">
        <v>10</v>
      </c>
      <c r="BV37" s="4" t="s">
        <v>43</v>
      </c>
      <c r="BW37" s="4" t="s">
        <v>43</v>
      </c>
      <c r="BX37" s="4" t="s">
        <v>43</v>
      </c>
      <c r="BY37" s="4" t="s">
        <v>43</v>
      </c>
      <c r="CA37" s="4" t="s">
        <v>9</v>
      </c>
      <c r="CB37" s="4" t="s">
        <v>9</v>
      </c>
      <c r="CC37" s="4" t="s">
        <v>9</v>
      </c>
      <c r="CD37" s="4" t="s">
        <v>9</v>
      </c>
    </row>
    <row r="38" spans="2:82" x14ac:dyDescent="0.55000000000000004">
      <c r="B38" s="179"/>
      <c r="C38" s="184" t="s">
        <v>5</v>
      </c>
      <c r="D38" s="181" t="s">
        <v>3</v>
      </c>
      <c r="E38" s="84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1</v>
      </c>
      <c r="AH38" s="36">
        <v>1</v>
      </c>
      <c r="AI38" s="36">
        <v>1</v>
      </c>
      <c r="AJ38" s="36">
        <v>1</v>
      </c>
      <c r="AK38" s="36">
        <v>1</v>
      </c>
      <c r="AL38" s="36">
        <v>1</v>
      </c>
      <c r="AM38" s="36">
        <v>1</v>
      </c>
      <c r="AN38" s="36">
        <v>1</v>
      </c>
      <c r="AO38" s="36">
        <v>1</v>
      </c>
      <c r="AP38" s="36">
        <v>1</v>
      </c>
      <c r="AQ38" s="36">
        <v>1</v>
      </c>
      <c r="AR38" s="37">
        <v>0.99484767025089604</v>
      </c>
      <c r="AS38" s="36">
        <v>0.98364695340501795</v>
      </c>
      <c r="AT38" s="36">
        <v>1</v>
      </c>
      <c r="AU38" s="36">
        <v>0.99663978494623651</v>
      </c>
      <c r="AV38" s="36">
        <v>0.98723118279569888</v>
      </c>
      <c r="AW38" s="36">
        <v>0.97916666666666663</v>
      </c>
      <c r="AX38" s="36">
        <v>1</v>
      </c>
      <c r="AY38" s="36">
        <v>0.99193548387096775</v>
      </c>
      <c r="AZ38" s="36">
        <v>0.98185483870967738</v>
      </c>
      <c r="BA38" s="36">
        <v>0.95788530465949817</v>
      </c>
      <c r="BC38" s="55">
        <v>1</v>
      </c>
      <c r="BD38" s="36">
        <v>1</v>
      </c>
      <c r="BE38" s="36">
        <v>1</v>
      </c>
      <c r="BF38" s="56">
        <v>0.98723118279569888</v>
      </c>
      <c r="BG38" s="55">
        <v>1</v>
      </c>
      <c r="BH38" s="36">
        <v>1</v>
      </c>
      <c r="BI38" s="36">
        <v>1</v>
      </c>
      <c r="BJ38" s="56">
        <v>0.98941532258064513</v>
      </c>
      <c r="BL38" s="36">
        <v>1</v>
      </c>
      <c r="BM38" s="36">
        <v>1</v>
      </c>
      <c r="BN38" s="36">
        <v>0.98991935483870963</v>
      </c>
      <c r="BO38" s="36">
        <v>0.93637992831541217</v>
      </c>
      <c r="BQ38" s="29">
        <v>1</v>
      </c>
      <c r="BR38" s="31">
        <v>1</v>
      </c>
      <c r="BS38" s="32">
        <v>0.98543906810035842</v>
      </c>
      <c r="BT38" s="33">
        <v>0.87544802867383509</v>
      </c>
      <c r="BV38" s="29">
        <v>1</v>
      </c>
      <c r="BW38" s="31">
        <v>1</v>
      </c>
      <c r="BX38" s="32">
        <v>0.99820788530465954</v>
      </c>
      <c r="BY38" s="33">
        <v>0.97961469534050183</v>
      </c>
      <c r="CA38" s="29">
        <v>1</v>
      </c>
      <c r="CB38" s="31">
        <v>1</v>
      </c>
      <c r="CC38" s="32">
        <v>0.99820788530465954</v>
      </c>
      <c r="CD38" s="33">
        <v>0.97692652329749108</v>
      </c>
    </row>
    <row r="39" spans="2:82" x14ac:dyDescent="0.55000000000000004">
      <c r="B39" s="179"/>
      <c r="C39" s="185"/>
      <c r="D39" s="182"/>
      <c r="E39" s="85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1</v>
      </c>
      <c r="AE39" s="34">
        <v>1</v>
      </c>
      <c r="AF39" s="35">
        <v>1</v>
      </c>
      <c r="AG39" s="34">
        <v>0.99910394265232971</v>
      </c>
      <c r="AH39" s="34">
        <v>1</v>
      </c>
      <c r="AI39" s="34">
        <v>1</v>
      </c>
      <c r="AJ39" s="34">
        <v>0.99955197132616491</v>
      </c>
      <c r="AK39" s="34">
        <v>0.99910394265232971</v>
      </c>
      <c r="AL39" s="34">
        <v>1</v>
      </c>
      <c r="AM39" s="34">
        <v>1</v>
      </c>
      <c r="AN39" s="34">
        <v>0.99932795698924726</v>
      </c>
      <c r="AO39" s="34">
        <v>0.99731182795698925</v>
      </c>
      <c r="AP39" s="34">
        <v>0.99551971326164879</v>
      </c>
      <c r="AQ39" s="34">
        <v>0.98902329749103945</v>
      </c>
      <c r="AR39" s="35">
        <v>0.98185483870967738</v>
      </c>
      <c r="AS39" s="34">
        <v>0.96617383512544808</v>
      </c>
      <c r="AT39" s="34">
        <v>0.99260752688172038</v>
      </c>
      <c r="AU39" s="34">
        <v>0.98342293906810041</v>
      </c>
      <c r="AV39" s="34">
        <v>0.97356630824372759</v>
      </c>
      <c r="AW39" s="34">
        <v>0.95586917562724016</v>
      </c>
      <c r="AX39" s="34">
        <v>0.98543906810035842</v>
      </c>
      <c r="AY39" s="34">
        <v>0.97939068100358417</v>
      </c>
      <c r="AZ39" s="34">
        <v>0.96102150537634412</v>
      </c>
      <c r="BA39" s="34">
        <v>0.91420250896057342</v>
      </c>
      <c r="BC39" s="57">
        <f t="shared" ref="BC39:BC57" si="4">L39</f>
        <v>1</v>
      </c>
      <c r="BD39" s="34">
        <f t="shared" ref="BD39:BD57" si="5">X39</f>
        <v>1</v>
      </c>
      <c r="BE39" s="34">
        <f t="shared" ref="BE39:BE57" si="6">AJ39</f>
        <v>0.99955197132616491</v>
      </c>
      <c r="BF39" s="58">
        <f t="shared" ref="BF39:BF57" si="7">AV39</f>
        <v>0.97356630824372759</v>
      </c>
      <c r="BG39" s="57">
        <v>1</v>
      </c>
      <c r="BH39" s="34">
        <v>1</v>
      </c>
      <c r="BI39" s="34">
        <v>0.99966397849462363</v>
      </c>
      <c r="BJ39" s="58">
        <v>0.97698252688172038</v>
      </c>
      <c r="BL39" s="34">
        <v>1</v>
      </c>
      <c r="BM39" s="34">
        <v>1</v>
      </c>
      <c r="BN39" s="34">
        <v>0.99887992831541217</v>
      </c>
      <c r="BO39" s="34">
        <v>0.96841397849462363</v>
      </c>
      <c r="BQ39" s="14">
        <v>1</v>
      </c>
      <c r="BR39" s="16">
        <v>1</v>
      </c>
      <c r="BS39" s="18">
        <v>0.99865591397849462</v>
      </c>
      <c r="BT39" s="19">
        <v>0.94130824372759858</v>
      </c>
      <c r="BV39" s="14">
        <v>1</v>
      </c>
      <c r="BW39" s="16">
        <v>1</v>
      </c>
      <c r="BX39" s="18">
        <v>1</v>
      </c>
      <c r="BY39" s="19">
        <v>0.99305555555555558</v>
      </c>
      <c r="CA39" s="14">
        <v>1</v>
      </c>
      <c r="CB39" s="16">
        <v>1</v>
      </c>
      <c r="CC39" s="18">
        <v>1</v>
      </c>
      <c r="CD39" s="19">
        <v>0.99171146953405021</v>
      </c>
    </row>
    <row r="40" spans="2:82" x14ac:dyDescent="0.55000000000000004">
      <c r="B40" s="179"/>
      <c r="C40" s="185"/>
      <c r="D40" s="183"/>
      <c r="E40" s="86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9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B40" s="38">
        <v>1</v>
      </c>
      <c r="AC40" s="38">
        <v>1</v>
      </c>
      <c r="AD40" s="38">
        <v>0.99865591397849462</v>
      </c>
      <c r="AE40" s="38">
        <v>0.99731182795698925</v>
      </c>
      <c r="AF40" s="39">
        <v>0.99596774193548387</v>
      </c>
      <c r="AG40" s="38">
        <v>0.99081541218637992</v>
      </c>
      <c r="AH40" s="38">
        <v>0.99820788530465954</v>
      </c>
      <c r="AI40" s="38">
        <v>0.99686379928315416</v>
      </c>
      <c r="AJ40" s="38">
        <v>0.99327956989247312</v>
      </c>
      <c r="AK40" s="38">
        <v>0.98835125448028671</v>
      </c>
      <c r="AL40" s="38">
        <v>0.99798387096774188</v>
      </c>
      <c r="AM40" s="38">
        <v>0.99596774193548387</v>
      </c>
      <c r="AN40" s="38">
        <v>0.99103942652329746</v>
      </c>
      <c r="AO40" s="38">
        <v>0.98073476702508966</v>
      </c>
      <c r="AP40" s="38">
        <v>0.98207885304659504</v>
      </c>
      <c r="AQ40" s="38">
        <v>0.97244623655913975</v>
      </c>
      <c r="AR40" s="39">
        <v>0.95810931899641583</v>
      </c>
      <c r="AS40" s="38">
        <v>0.92786738351254483</v>
      </c>
      <c r="AT40" s="38">
        <v>0.978494623655914</v>
      </c>
      <c r="AU40" s="38">
        <v>0.9648297491039427</v>
      </c>
      <c r="AV40" s="38">
        <v>0.94130824372759858</v>
      </c>
      <c r="AW40" s="38">
        <v>0.90815412186379929</v>
      </c>
      <c r="AX40" s="38">
        <v>0.96594982078853042</v>
      </c>
      <c r="AY40" s="38">
        <v>0.94937275985663083</v>
      </c>
      <c r="AZ40" s="38">
        <v>0.91868279569892475</v>
      </c>
      <c r="BA40" s="38">
        <v>0.84117383512544808</v>
      </c>
      <c r="BC40" s="59">
        <v>1</v>
      </c>
      <c r="BD40" s="38">
        <v>1</v>
      </c>
      <c r="BE40" s="38">
        <v>0.99327956989247312</v>
      </c>
      <c r="BF40" s="60">
        <v>0.94130824372759858</v>
      </c>
      <c r="BG40" s="59">
        <v>1</v>
      </c>
      <c r="BH40" s="38">
        <v>1</v>
      </c>
      <c r="BI40" s="38">
        <v>0.99479166666666663</v>
      </c>
      <c r="BJ40" s="60">
        <v>0.94758064516129037</v>
      </c>
      <c r="BL40" s="38">
        <v>1</v>
      </c>
      <c r="BM40" s="38">
        <v>1</v>
      </c>
      <c r="BN40" s="38">
        <v>1</v>
      </c>
      <c r="BO40" s="38">
        <v>0.98543906810035842</v>
      </c>
      <c r="BQ40" s="20">
        <v>1</v>
      </c>
      <c r="BR40" s="22">
        <v>1</v>
      </c>
      <c r="BS40" s="23">
        <v>1</v>
      </c>
      <c r="BT40" s="24">
        <v>0.9726702508960573</v>
      </c>
      <c r="BV40" s="20">
        <v>1</v>
      </c>
      <c r="BW40" s="22">
        <v>1</v>
      </c>
      <c r="BX40" s="23">
        <v>1</v>
      </c>
      <c r="BY40" s="24">
        <v>1</v>
      </c>
      <c r="CA40" s="20">
        <v>1</v>
      </c>
      <c r="CB40" s="22">
        <v>1</v>
      </c>
      <c r="CC40" s="23">
        <v>1</v>
      </c>
      <c r="CD40" s="24">
        <v>1</v>
      </c>
    </row>
    <row r="41" spans="2:82" x14ac:dyDescent="0.55000000000000004">
      <c r="B41" s="179"/>
      <c r="C41" s="185"/>
      <c r="D41" s="181" t="s">
        <v>2</v>
      </c>
      <c r="E41" s="84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1</v>
      </c>
      <c r="AQ41" s="36">
        <v>1</v>
      </c>
      <c r="AR41" s="37">
        <v>1</v>
      </c>
      <c r="AS41" s="36">
        <v>1</v>
      </c>
      <c r="AT41" s="36">
        <v>1</v>
      </c>
      <c r="AU41" s="36">
        <v>1</v>
      </c>
      <c r="AV41" s="36">
        <v>1</v>
      </c>
      <c r="AW41" s="36">
        <v>0.99865591397849462</v>
      </c>
      <c r="AX41" s="36">
        <v>1</v>
      </c>
      <c r="AY41" s="36">
        <v>1</v>
      </c>
      <c r="AZ41" s="36">
        <v>0.99865591397849462</v>
      </c>
      <c r="BA41" s="36">
        <v>0.98790322580645162</v>
      </c>
      <c r="BC41" s="55">
        <v>1</v>
      </c>
      <c r="BD41" s="36">
        <v>1</v>
      </c>
      <c r="BE41" s="36">
        <v>1</v>
      </c>
      <c r="BF41" s="56">
        <v>1</v>
      </c>
      <c r="BG41" s="55">
        <v>1</v>
      </c>
      <c r="BH41" s="36">
        <v>0.99815188172043012</v>
      </c>
      <c r="BI41" s="36">
        <v>0.99798387096774188</v>
      </c>
      <c r="BJ41" s="56">
        <v>0.99210349462365588</v>
      </c>
      <c r="BL41" s="36">
        <v>1</v>
      </c>
      <c r="BM41" s="36">
        <v>0.99932795698924726</v>
      </c>
      <c r="BN41" s="36">
        <v>1</v>
      </c>
      <c r="BO41" s="36">
        <v>0.98454301075268813</v>
      </c>
      <c r="BQ41" s="29">
        <v>1</v>
      </c>
      <c r="BR41" s="31">
        <v>0.99731182795698925</v>
      </c>
      <c r="BS41" s="32">
        <v>1</v>
      </c>
      <c r="BT41" s="33">
        <v>0.94758064516129037</v>
      </c>
      <c r="BV41" s="29">
        <v>1</v>
      </c>
      <c r="BW41" s="31">
        <v>1</v>
      </c>
      <c r="BX41" s="32">
        <v>1</v>
      </c>
      <c r="BY41" s="33">
        <v>0.99126344086021501</v>
      </c>
      <c r="CA41" s="29">
        <v>1</v>
      </c>
      <c r="CB41" s="31">
        <v>1</v>
      </c>
      <c r="CC41" s="32">
        <v>1</v>
      </c>
      <c r="CD41" s="33">
        <v>0.98454301075268813</v>
      </c>
    </row>
    <row r="42" spans="2:82" x14ac:dyDescent="0.55000000000000004">
      <c r="B42" s="179"/>
      <c r="C42" s="185"/>
      <c r="D42" s="182"/>
      <c r="E42" s="85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1</v>
      </c>
      <c r="U42" s="34">
        <v>1</v>
      </c>
      <c r="V42" s="34">
        <v>1</v>
      </c>
      <c r="W42" s="34">
        <v>1</v>
      </c>
      <c r="X42" s="34">
        <v>1</v>
      </c>
      <c r="Y42" s="34">
        <v>1</v>
      </c>
      <c r="Z42" s="34">
        <v>1</v>
      </c>
      <c r="AA42" s="34">
        <v>1</v>
      </c>
      <c r="AB42" s="34">
        <v>1</v>
      </c>
      <c r="AC42" s="34">
        <v>1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1</v>
      </c>
      <c r="AQ42" s="34">
        <v>1</v>
      </c>
      <c r="AR42" s="35">
        <v>0.99865591397849462</v>
      </c>
      <c r="AS42" s="34">
        <v>0.99193548387096775</v>
      </c>
      <c r="AT42" s="34">
        <v>1</v>
      </c>
      <c r="AU42" s="34">
        <v>0.99932795698924726</v>
      </c>
      <c r="AV42" s="34">
        <v>0.99193548387096775</v>
      </c>
      <c r="AW42" s="34">
        <v>0.98588709677419351</v>
      </c>
      <c r="AX42" s="34">
        <v>0.99932795698924726</v>
      </c>
      <c r="AY42" s="34">
        <v>0.99193548387096775</v>
      </c>
      <c r="AZ42" s="34">
        <v>0.98252688172043012</v>
      </c>
      <c r="BA42" s="34">
        <v>0.9731182795698925</v>
      </c>
      <c r="BC42" s="57">
        <f t="shared" si="4"/>
        <v>1</v>
      </c>
      <c r="BD42" s="34">
        <f t="shared" si="5"/>
        <v>1</v>
      </c>
      <c r="BE42" s="34">
        <f t="shared" si="6"/>
        <v>1</v>
      </c>
      <c r="BF42" s="58">
        <f t="shared" si="7"/>
        <v>0.99193548387096775</v>
      </c>
      <c r="BG42" s="57">
        <v>1</v>
      </c>
      <c r="BH42" s="34">
        <v>0.99059139784946237</v>
      </c>
      <c r="BI42" s="34">
        <v>0.99008736559139787</v>
      </c>
      <c r="BJ42" s="58">
        <v>0.98034274193548387</v>
      </c>
      <c r="BL42" s="34">
        <v>1</v>
      </c>
      <c r="BM42" s="34">
        <v>1</v>
      </c>
      <c r="BN42" s="34">
        <v>1</v>
      </c>
      <c r="BO42" s="34">
        <v>0.99865591397849462</v>
      </c>
      <c r="BQ42" s="14">
        <v>1</v>
      </c>
      <c r="BR42" s="16">
        <v>1</v>
      </c>
      <c r="BS42" s="18">
        <v>1</v>
      </c>
      <c r="BT42" s="19">
        <v>0.97715053763440862</v>
      </c>
      <c r="BV42" s="14">
        <v>1</v>
      </c>
      <c r="BW42" s="16">
        <v>1</v>
      </c>
      <c r="BX42" s="18">
        <v>1</v>
      </c>
      <c r="BY42" s="19">
        <v>1</v>
      </c>
      <c r="CA42" s="14">
        <v>1</v>
      </c>
      <c r="CB42" s="16">
        <v>1</v>
      </c>
      <c r="CC42" s="18">
        <v>1</v>
      </c>
      <c r="CD42" s="19">
        <v>1</v>
      </c>
    </row>
    <row r="43" spans="2:82" x14ac:dyDescent="0.55000000000000004">
      <c r="B43" s="179"/>
      <c r="C43" s="185"/>
      <c r="D43" s="183"/>
      <c r="E43" s="86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1</v>
      </c>
      <c r="S43" s="38">
        <v>1</v>
      </c>
      <c r="T43" s="39">
        <v>1</v>
      </c>
      <c r="U43" s="38">
        <v>0.99865591397849462</v>
      </c>
      <c r="V43" s="38">
        <v>1</v>
      </c>
      <c r="W43" s="38">
        <v>1</v>
      </c>
      <c r="X43" s="38">
        <v>0.99865591397849462</v>
      </c>
      <c r="Y43" s="38">
        <v>0.99798387096774188</v>
      </c>
      <c r="Z43" s="38">
        <v>1</v>
      </c>
      <c r="AA43" s="38">
        <v>0.99932795698924726</v>
      </c>
      <c r="AB43" s="38">
        <v>0.99798387096774188</v>
      </c>
      <c r="AC43" s="38">
        <v>0.99663978494623651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0.99395161290322576</v>
      </c>
      <c r="AQ43" s="38">
        <v>0.98655913978494625</v>
      </c>
      <c r="AR43" s="39">
        <v>0.98252688172043012</v>
      </c>
      <c r="AS43" s="38">
        <v>0.9751344086021505</v>
      </c>
      <c r="AT43" s="38">
        <v>0.98588709677419351</v>
      </c>
      <c r="AU43" s="38">
        <v>0.98118279569892475</v>
      </c>
      <c r="AV43" s="38">
        <v>0.9751344086021505</v>
      </c>
      <c r="AW43" s="38">
        <v>0.967741935483871</v>
      </c>
      <c r="AX43" s="38">
        <v>0.97983870967741937</v>
      </c>
      <c r="AY43" s="38">
        <v>0.97446236559139787</v>
      </c>
      <c r="AZ43" s="38">
        <v>0.96370967741935487</v>
      </c>
      <c r="BA43" s="38">
        <v>0.93413978494623651</v>
      </c>
      <c r="BC43" s="59">
        <v>1</v>
      </c>
      <c r="BD43" s="38">
        <v>0.99865591397849462</v>
      </c>
      <c r="BE43" s="38">
        <v>1</v>
      </c>
      <c r="BF43" s="60">
        <v>0.9751344086021505</v>
      </c>
      <c r="BG43" s="59">
        <v>1</v>
      </c>
      <c r="BH43" s="38">
        <v>0.969758064516129</v>
      </c>
      <c r="BI43" s="38">
        <v>0.97059811827956988</v>
      </c>
      <c r="BJ43" s="60">
        <v>0.95127688172043012</v>
      </c>
      <c r="BL43" s="38">
        <v>1</v>
      </c>
      <c r="BM43" s="38">
        <v>1</v>
      </c>
      <c r="BN43" s="38">
        <v>1</v>
      </c>
      <c r="BO43" s="38">
        <v>1</v>
      </c>
      <c r="BQ43" s="20">
        <v>1</v>
      </c>
      <c r="BR43" s="22">
        <v>1</v>
      </c>
      <c r="BS43" s="23">
        <v>1</v>
      </c>
      <c r="BT43" s="24">
        <v>0.9946236559139785</v>
      </c>
      <c r="BV43" s="20">
        <v>1</v>
      </c>
      <c r="BW43" s="22">
        <v>1</v>
      </c>
      <c r="BX43" s="23">
        <v>1</v>
      </c>
      <c r="BY43" s="24">
        <v>1</v>
      </c>
      <c r="CA43" s="20">
        <v>1</v>
      </c>
      <c r="CB43" s="22">
        <v>1</v>
      </c>
      <c r="CC43" s="23">
        <v>1</v>
      </c>
      <c r="CD43" s="24">
        <v>1</v>
      </c>
    </row>
    <row r="44" spans="2:82" x14ac:dyDescent="0.55000000000000004">
      <c r="B44" s="179"/>
      <c r="C44" s="185"/>
      <c r="D44" s="181" t="s">
        <v>1</v>
      </c>
      <c r="E44" s="84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7">
        <v>1</v>
      </c>
      <c r="U44" s="36">
        <v>1</v>
      </c>
      <c r="V44" s="36">
        <v>1</v>
      </c>
      <c r="W44" s="36">
        <v>1</v>
      </c>
      <c r="X44" s="36">
        <v>1</v>
      </c>
      <c r="Y44" s="36">
        <v>1</v>
      </c>
      <c r="Z44" s="36">
        <v>1</v>
      </c>
      <c r="AA44" s="36">
        <v>1</v>
      </c>
      <c r="AB44" s="36">
        <v>1</v>
      </c>
      <c r="AC44" s="36">
        <v>0.99915994623655913</v>
      </c>
      <c r="AD44" s="36">
        <v>1</v>
      </c>
      <c r="AE44" s="36">
        <v>1</v>
      </c>
      <c r="AF44" s="37">
        <v>1</v>
      </c>
      <c r="AG44" s="36">
        <v>0.99966397849462363</v>
      </c>
      <c r="AH44" s="36">
        <v>1</v>
      </c>
      <c r="AI44" s="36">
        <v>1</v>
      </c>
      <c r="AJ44" s="36">
        <v>1</v>
      </c>
      <c r="AK44" s="36">
        <v>0.99966397849462363</v>
      </c>
      <c r="AL44" s="36">
        <v>1</v>
      </c>
      <c r="AM44" s="36">
        <v>1</v>
      </c>
      <c r="AN44" s="36">
        <v>1</v>
      </c>
      <c r="AO44" s="36">
        <v>0.99882392473118276</v>
      </c>
      <c r="AP44" s="36">
        <v>1</v>
      </c>
      <c r="AQ44" s="36">
        <v>1</v>
      </c>
      <c r="AR44" s="37">
        <v>0.99781586021505375</v>
      </c>
      <c r="AS44" s="36">
        <v>0.99059139784946237</v>
      </c>
      <c r="AT44" s="36">
        <v>1</v>
      </c>
      <c r="AU44" s="36">
        <v>0.9994959677419355</v>
      </c>
      <c r="AV44" s="36">
        <v>0.99243951612903225</v>
      </c>
      <c r="AW44" s="36">
        <v>0.98706317204301075</v>
      </c>
      <c r="AX44" s="36">
        <v>1</v>
      </c>
      <c r="AY44" s="36">
        <v>0.99579973118279574</v>
      </c>
      <c r="AZ44" s="36">
        <v>0.98723118279569888</v>
      </c>
      <c r="BA44" s="36">
        <v>0.97143817204301075</v>
      </c>
      <c r="BC44" s="55">
        <v>1</v>
      </c>
      <c r="BD44" s="36">
        <v>1</v>
      </c>
      <c r="BE44" s="36">
        <v>1</v>
      </c>
      <c r="BF44" s="56">
        <v>0.99243951612903225</v>
      </c>
      <c r="BG44" s="55">
        <v>1</v>
      </c>
      <c r="BH44" s="36">
        <v>1</v>
      </c>
      <c r="BI44" s="36">
        <v>1</v>
      </c>
      <c r="BJ44" s="56">
        <v>0.99185147849462363</v>
      </c>
      <c r="BL44" s="36">
        <v>1</v>
      </c>
      <c r="BM44" s="36">
        <v>0.99378360215053763</v>
      </c>
      <c r="BN44" s="36">
        <v>0.98639112903225812</v>
      </c>
      <c r="BO44" s="36">
        <v>0.96068548387096775</v>
      </c>
      <c r="BQ44" s="29">
        <v>1</v>
      </c>
      <c r="BR44" s="31">
        <v>0.99008736559139787</v>
      </c>
      <c r="BS44" s="32">
        <v>0.97530241935483875</v>
      </c>
      <c r="BT44" s="33">
        <v>0.90507392473118276</v>
      </c>
      <c r="BV44" s="29">
        <v>1</v>
      </c>
      <c r="BW44" s="31">
        <v>0.99831989247311825</v>
      </c>
      <c r="BX44" s="32">
        <v>0.995127688172043</v>
      </c>
      <c r="BY44" s="33">
        <v>0.98269489247311825</v>
      </c>
      <c r="CA44" s="29">
        <v>1</v>
      </c>
      <c r="CB44" s="31">
        <v>0.99831989247311825</v>
      </c>
      <c r="CC44" s="32">
        <v>0.99479166666666663</v>
      </c>
      <c r="CD44" s="33">
        <v>0.979502688172043</v>
      </c>
    </row>
    <row r="45" spans="2:82" x14ac:dyDescent="0.55000000000000004">
      <c r="B45" s="179"/>
      <c r="C45" s="185"/>
      <c r="D45" s="182"/>
      <c r="E45" s="85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1</v>
      </c>
      <c r="S45" s="34">
        <v>0.9994959677419355</v>
      </c>
      <c r="T45" s="35">
        <v>0.998991935483871</v>
      </c>
      <c r="U45" s="34">
        <v>0.99781586021505375</v>
      </c>
      <c r="V45" s="34">
        <v>1</v>
      </c>
      <c r="W45" s="34">
        <v>0.99932795698924726</v>
      </c>
      <c r="X45" s="34">
        <v>0.99882392473118276</v>
      </c>
      <c r="Y45" s="34">
        <v>0.99764784946236562</v>
      </c>
      <c r="Z45" s="34">
        <v>1</v>
      </c>
      <c r="AA45" s="34">
        <v>0.998991935483871</v>
      </c>
      <c r="AB45" s="34">
        <v>0.99848790322580649</v>
      </c>
      <c r="AC45" s="34">
        <v>0.99630376344086025</v>
      </c>
      <c r="AD45" s="34">
        <v>1</v>
      </c>
      <c r="AE45" s="34">
        <v>0.99915994623655913</v>
      </c>
      <c r="AF45" s="35">
        <v>0.99781586021505375</v>
      </c>
      <c r="AG45" s="34">
        <v>0.9946236559139785</v>
      </c>
      <c r="AH45" s="34">
        <v>1</v>
      </c>
      <c r="AI45" s="34">
        <v>0.998991935483871</v>
      </c>
      <c r="AJ45" s="34">
        <v>0.99663978494623651</v>
      </c>
      <c r="AK45" s="34">
        <v>0.99428763440860213</v>
      </c>
      <c r="AL45" s="34">
        <v>1</v>
      </c>
      <c r="AM45" s="34">
        <v>0.99882392473118276</v>
      </c>
      <c r="AN45" s="34">
        <v>0.996135752688172</v>
      </c>
      <c r="AO45" s="34">
        <v>0.99126344086021501</v>
      </c>
      <c r="AP45" s="34">
        <v>0.99882392473118276</v>
      </c>
      <c r="AQ45" s="34">
        <v>0.99260752688172038</v>
      </c>
      <c r="AR45" s="35">
        <v>0.98723118279569888</v>
      </c>
      <c r="AS45" s="34">
        <v>0.97815860215053763</v>
      </c>
      <c r="AT45" s="34">
        <v>0.99495967741935487</v>
      </c>
      <c r="AU45" s="34">
        <v>0.98807123655913975</v>
      </c>
      <c r="AV45" s="34">
        <v>0.98135080645161288</v>
      </c>
      <c r="AW45" s="34">
        <v>0.96908602150537637</v>
      </c>
      <c r="AX45" s="34">
        <v>0.989247311827957</v>
      </c>
      <c r="AY45" s="34">
        <v>0.98353494623655913</v>
      </c>
      <c r="AZ45" s="34">
        <v>0.96942204301075274</v>
      </c>
      <c r="BA45" s="34">
        <v>0.93951612903225801</v>
      </c>
      <c r="BC45" s="57">
        <f t="shared" si="4"/>
        <v>1</v>
      </c>
      <c r="BD45" s="34">
        <f t="shared" si="5"/>
        <v>0.99882392473118276</v>
      </c>
      <c r="BE45" s="34">
        <f t="shared" si="6"/>
        <v>0.99663978494623651</v>
      </c>
      <c r="BF45" s="58">
        <f t="shared" si="7"/>
        <v>0.98135080645161288</v>
      </c>
      <c r="BG45" s="57">
        <v>1</v>
      </c>
      <c r="BH45" s="34">
        <v>0.9956317204301075</v>
      </c>
      <c r="BI45" s="34">
        <v>0.99403561827956988</v>
      </c>
      <c r="BJ45" s="58">
        <v>0.98135080645161288</v>
      </c>
      <c r="BL45" s="34">
        <v>1</v>
      </c>
      <c r="BM45" s="34">
        <v>0.99831989247311825</v>
      </c>
      <c r="BN45" s="34">
        <v>0.99529569892473113</v>
      </c>
      <c r="BO45" s="34">
        <v>0.9848790322580645</v>
      </c>
      <c r="BQ45" s="14">
        <v>1</v>
      </c>
      <c r="BR45" s="16">
        <v>0.99747983870967738</v>
      </c>
      <c r="BS45" s="18">
        <v>0.99445564516129037</v>
      </c>
      <c r="BT45" s="19">
        <v>0.95581317204301075</v>
      </c>
      <c r="BV45" s="14">
        <v>1</v>
      </c>
      <c r="BW45" s="16">
        <v>1</v>
      </c>
      <c r="BX45" s="18">
        <v>1</v>
      </c>
      <c r="BY45" s="19">
        <v>0.99596774193548387</v>
      </c>
      <c r="CA45" s="14">
        <v>1</v>
      </c>
      <c r="CB45" s="16">
        <v>1</v>
      </c>
      <c r="CC45" s="18">
        <v>1</v>
      </c>
      <c r="CD45" s="19">
        <v>0.99395161290322576</v>
      </c>
    </row>
    <row r="46" spans="2:82" x14ac:dyDescent="0.55000000000000004">
      <c r="B46" s="179"/>
      <c r="C46" s="186"/>
      <c r="D46" s="194"/>
      <c r="E46" s="86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0.99831989247311825</v>
      </c>
      <c r="S46" s="40">
        <v>0.99764784946236562</v>
      </c>
      <c r="T46" s="41">
        <v>0.99680779569892475</v>
      </c>
      <c r="U46" s="40">
        <v>0.99311155913978499</v>
      </c>
      <c r="V46" s="40">
        <v>0.99831989247311825</v>
      </c>
      <c r="W46" s="40">
        <v>0.99731182795698925</v>
      </c>
      <c r="X46" s="40">
        <v>0.99529569892473113</v>
      </c>
      <c r="Y46" s="40">
        <v>0.99126344086021501</v>
      </c>
      <c r="Z46" s="40">
        <v>0.99781586021505375</v>
      </c>
      <c r="AA46" s="40">
        <v>0.99680779569892475</v>
      </c>
      <c r="AB46" s="40">
        <v>0.9936155913978495</v>
      </c>
      <c r="AC46" s="40">
        <v>0.98655913978494625</v>
      </c>
      <c r="AD46" s="40">
        <v>0.99546370967741937</v>
      </c>
      <c r="AE46" s="40">
        <v>0.9936155913978495</v>
      </c>
      <c r="AF46" s="41">
        <v>0.99176747311827962</v>
      </c>
      <c r="AG46" s="40">
        <v>0.98303091397849462</v>
      </c>
      <c r="AH46" s="40">
        <v>0.995127688172043</v>
      </c>
      <c r="AI46" s="40">
        <v>0.99311155913978499</v>
      </c>
      <c r="AJ46" s="40">
        <v>0.98756720430107525</v>
      </c>
      <c r="AK46" s="40">
        <v>0.97933467741935487</v>
      </c>
      <c r="AL46" s="40">
        <v>0.994119623655914</v>
      </c>
      <c r="AM46" s="40">
        <v>0.99159946236559138</v>
      </c>
      <c r="AN46" s="40">
        <v>0.98420698924731187</v>
      </c>
      <c r="AO46" s="40">
        <v>0.96656586021505375</v>
      </c>
      <c r="AP46" s="40">
        <v>0.98471102150537637</v>
      </c>
      <c r="AQ46" s="40">
        <v>0.978494623655914</v>
      </c>
      <c r="AR46" s="41">
        <v>0.96841397849462363</v>
      </c>
      <c r="AS46" s="40">
        <v>0.94606854838709675</v>
      </c>
      <c r="AT46" s="40">
        <v>0.98034274193548387</v>
      </c>
      <c r="AU46" s="40">
        <v>0.96959005376344087</v>
      </c>
      <c r="AV46" s="40">
        <v>0.95194892473118276</v>
      </c>
      <c r="AW46" s="40">
        <v>0.93094758064516125</v>
      </c>
      <c r="AX46" s="40">
        <v>0.97076612903225801</v>
      </c>
      <c r="AY46" s="40">
        <v>0.95934139784946237</v>
      </c>
      <c r="AZ46" s="40">
        <v>0.93464381720430112</v>
      </c>
      <c r="BA46" s="40">
        <v>0.87348790322580649</v>
      </c>
      <c r="BC46" s="61">
        <v>1</v>
      </c>
      <c r="BD46" s="40">
        <v>0.99529569892473113</v>
      </c>
      <c r="BE46" s="40">
        <v>0.98756720430107525</v>
      </c>
      <c r="BF46" s="62">
        <v>0.95194892473118276</v>
      </c>
      <c r="BG46" s="61">
        <v>1</v>
      </c>
      <c r="BH46" s="40">
        <v>0.98748319892473113</v>
      </c>
      <c r="BI46" s="40">
        <v>0.98202284946236562</v>
      </c>
      <c r="BJ46" s="62">
        <v>0.9526209677419355</v>
      </c>
      <c r="BL46" s="40">
        <v>1</v>
      </c>
      <c r="BM46" s="40">
        <v>1</v>
      </c>
      <c r="BN46" s="40">
        <v>0.9994959677419355</v>
      </c>
      <c r="BO46" s="40">
        <v>0.99428763440860213</v>
      </c>
      <c r="BQ46" s="20">
        <v>1</v>
      </c>
      <c r="BR46" s="22">
        <v>1</v>
      </c>
      <c r="BS46" s="23">
        <v>1</v>
      </c>
      <c r="BT46" s="24">
        <v>0.98151881720430112</v>
      </c>
      <c r="BV46" s="20">
        <v>1</v>
      </c>
      <c r="BW46" s="22">
        <v>1</v>
      </c>
      <c r="BX46" s="23">
        <v>1</v>
      </c>
      <c r="BY46" s="24">
        <v>1</v>
      </c>
      <c r="CA46" s="20">
        <v>1</v>
      </c>
      <c r="CB46" s="22">
        <v>1</v>
      </c>
      <c r="CC46" s="23">
        <v>1</v>
      </c>
      <c r="CD46" s="24">
        <v>1</v>
      </c>
    </row>
    <row r="47" spans="2:82" ht="18" customHeight="1" x14ac:dyDescent="0.55000000000000004">
      <c r="B47" s="179"/>
      <c r="C47" s="184" t="s">
        <v>4</v>
      </c>
      <c r="D47" s="181" t="s">
        <v>3</v>
      </c>
      <c r="E47" s="84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1</v>
      </c>
      <c r="AQ47" s="88">
        <v>1</v>
      </c>
      <c r="AR47" s="89">
        <v>1</v>
      </c>
      <c r="AS47" s="88">
        <v>1</v>
      </c>
      <c r="AT47" s="88">
        <v>1</v>
      </c>
      <c r="AU47" s="88">
        <v>1</v>
      </c>
      <c r="AV47" s="88">
        <v>1</v>
      </c>
      <c r="AW47" s="88">
        <v>0.99865591397849462</v>
      </c>
      <c r="AX47" s="88">
        <v>1</v>
      </c>
      <c r="AY47" s="88">
        <v>1</v>
      </c>
      <c r="AZ47" s="88">
        <v>0.99798387096774188</v>
      </c>
      <c r="BA47" s="88">
        <v>0.98790322580645162</v>
      </c>
      <c r="BC47" s="94">
        <v>1</v>
      </c>
      <c r="BD47" s="88">
        <v>1</v>
      </c>
      <c r="BE47" s="88">
        <v>1</v>
      </c>
      <c r="BF47" s="95">
        <v>1</v>
      </c>
      <c r="BG47" s="94">
        <v>1</v>
      </c>
      <c r="BH47" s="88">
        <v>1</v>
      </c>
      <c r="BI47" s="88">
        <v>1</v>
      </c>
      <c r="BJ47" s="95">
        <v>0.98941532258064513</v>
      </c>
      <c r="BL47" s="88">
        <v>1</v>
      </c>
      <c r="BM47" s="88">
        <v>1</v>
      </c>
      <c r="BN47" s="88">
        <v>1</v>
      </c>
      <c r="BO47" s="88">
        <v>0.98521505376344087</v>
      </c>
      <c r="BQ47" s="92">
        <v>1</v>
      </c>
      <c r="BR47" s="92">
        <v>1</v>
      </c>
      <c r="BS47" s="92">
        <v>1</v>
      </c>
      <c r="BT47" s="92">
        <v>0.95026881720430112</v>
      </c>
      <c r="BV47" s="92">
        <v>1</v>
      </c>
      <c r="BW47" s="92">
        <v>1</v>
      </c>
      <c r="BX47" s="92">
        <v>1</v>
      </c>
      <c r="BY47" s="92">
        <v>0.99327956989247312</v>
      </c>
      <c r="CA47" s="92">
        <v>1</v>
      </c>
      <c r="CB47" s="92">
        <v>1</v>
      </c>
      <c r="CC47" s="92">
        <v>1</v>
      </c>
      <c r="CD47" s="92">
        <v>0.98857526881720426</v>
      </c>
    </row>
    <row r="48" spans="2:82" ht="18" customHeight="1" x14ac:dyDescent="0.55000000000000004">
      <c r="B48" s="179"/>
      <c r="C48" s="185"/>
      <c r="D48" s="182"/>
      <c r="E48" s="85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1</v>
      </c>
      <c r="AQ48" s="90">
        <v>1</v>
      </c>
      <c r="AR48" s="91">
        <v>0.99798387096774188</v>
      </c>
      <c r="AS48" s="90">
        <v>0.99193548387096775</v>
      </c>
      <c r="AT48" s="90">
        <v>1</v>
      </c>
      <c r="AU48" s="90">
        <v>0.99865591397849462</v>
      </c>
      <c r="AV48" s="90">
        <v>0.99260752688172038</v>
      </c>
      <c r="AW48" s="90">
        <v>0.98723118279569888</v>
      </c>
      <c r="AX48" s="90">
        <v>0.99865591397849462</v>
      </c>
      <c r="AY48" s="90">
        <v>0.99260752688172038</v>
      </c>
      <c r="AZ48" s="90">
        <v>0.9838709677419355</v>
      </c>
      <c r="BA48" s="90">
        <v>0.97043010752688175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0.99260752688172038</v>
      </c>
      <c r="BG48" s="96">
        <v>1</v>
      </c>
      <c r="BH48" s="90">
        <v>1</v>
      </c>
      <c r="BI48" s="90">
        <v>0.99966397849462363</v>
      </c>
      <c r="BJ48" s="97">
        <v>0.97698252688172038</v>
      </c>
      <c r="BL48" s="90">
        <v>1</v>
      </c>
      <c r="BM48" s="90">
        <v>1</v>
      </c>
      <c r="BN48" s="90">
        <v>1</v>
      </c>
      <c r="BO48" s="90">
        <v>0.99865591397849462</v>
      </c>
      <c r="BQ48" s="90">
        <v>1</v>
      </c>
      <c r="BR48" s="90">
        <v>1</v>
      </c>
      <c r="BS48" s="90">
        <v>1</v>
      </c>
      <c r="BT48" s="90">
        <v>0.97782258064516125</v>
      </c>
      <c r="BV48" s="90">
        <v>1</v>
      </c>
      <c r="BW48" s="90">
        <v>1</v>
      </c>
      <c r="BX48" s="90">
        <v>1</v>
      </c>
      <c r="BY48" s="90">
        <v>1</v>
      </c>
      <c r="CA48" s="90">
        <v>1</v>
      </c>
      <c r="CB48" s="90">
        <v>1</v>
      </c>
      <c r="CC48" s="90">
        <v>1</v>
      </c>
      <c r="CD48" s="90">
        <v>1</v>
      </c>
    </row>
    <row r="49" spans="2:83" ht="18" customHeight="1" x14ac:dyDescent="0.55000000000000004">
      <c r="B49" s="179"/>
      <c r="C49" s="185"/>
      <c r="D49" s="183"/>
      <c r="E49" s="86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1</v>
      </c>
      <c r="S49" s="92">
        <v>1</v>
      </c>
      <c r="T49" s="93">
        <v>1</v>
      </c>
      <c r="U49" s="92">
        <v>1</v>
      </c>
      <c r="V49" s="92">
        <v>1</v>
      </c>
      <c r="W49" s="92">
        <v>1</v>
      </c>
      <c r="X49" s="92">
        <v>1</v>
      </c>
      <c r="Y49" s="92">
        <v>1</v>
      </c>
      <c r="Z49" s="92">
        <v>1</v>
      </c>
      <c r="AA49" s="92">
        <v>1</v>
      </c>
      <c r="AB49" s="92">
        <v>1</v>
      </c>
      <c r="AC49" s="92">
        <v>1</v>
      </c>
      <c r="AD49" s="92">
        <v>1</v>
      </c>
      <c r="AE49" s="92">
        <v>1</v>
      </c>
      <c r="AF49" s="93">
        <v>1</v>
      </c>
      <c r="AG49" s="92">
        <v>1</v>
      </c>
      <c r="AH49" s="92">
        <v>1</v>
      </c>
      <c r="AI49" s="92">
        <v>1</v>
      </c>
      <c r="AJ49" s="92">
        <v>1</v>
      </c>
      <c r="AK49" s="92">
        <v>1</v>
      </c>
      <c r="AL49" s="92">
        <v>1</v>
      </c>
      <c r="AM49" s="92">
        <v>1</v>
      </c>
      <c r="AN49" s="92">
        <v>1</v>
      </c>
      <c r="AO49" s="92">
        <v>1</v>
      </c>
      <c r="AP49" s="92">
        <v>0.9946236559139785</v>
      </c>
      <c r="AQ49" s="92">
        <v>0.989247311827957</v>
      </c>
      <c r="AR49" s="93">
        <v>0.98185483870967738</v>
      </c>
      <c r="AS49" s="92">
        <v>0.97379032258064513</v>
      </c>
      <c r="AT49" s="92">
        <v>0.989247311827957</v>
      </c>
      <c r="AU49" s="92">
        <v>0.98252688172043012</v>
      </c>
      <c r="AV49" s="92">
        <v>0.97580645161290325</v>
      </c>
      <c r="AW49" s="92">
        <v>0.967741935483871</v>
      </c>
      <c r="AX49" s="92">
        <v>0.98118279569892475</v>
      </c>
      <c r="AY49" s="92">
        <v>0.9751344086021505</v>
      </c>
      <c r="AZ49" s="92">
        <v>0.96370967741935487</v>
      </c>
      <c r="BA49" s="92">
        <v>0.9375</v>
      </c>
      <c r="BC49" s="98">
        <v>1</v>
      </c>
      <c r="BD49" s="92">
        <v>1</v>
      </c>
      <c r="BE49" s="92">
        <v>1</v>
      </c>
      <c r="BF49" s="99">
        <v>0.97580645161290325</v>
      </c>
      <c r="BG49" s="98">
        <v>1</v>
      </c>
      <c r="BH49" s="92">
        <v>1</v>
      </c>
      <c r="BI49" s="92">
        <v>0.99479166666666663</v>
      </c>
      <c r="BJ49" s="99">
        <v>0.94758064516129037</v>
      </c>
      <c r="BL49" s="92">
        <v>1</v>
      </c>
      <c r="BM49" s="92">
        <v>1</v>
      </c>
      <c r="BN49" s="92">
        <v>1</v>
      </c>
      <c r="BO49" s="92">
        <v>1</v>
      </c>
      <c r="BQ49" s="88">
        <v>1</v>
      </c>
      <c r="BR49" s="88">
        <v>1</v>
      </c>
      <c r="BS49" s="88">
        <v>1</v>
      </c>
      <c r="BT49" s="88">
        <v>0.99327956989247312</v>
      </c>
      <c r="BV49" s="88">
        <v>1</v>
      </c>
      <c r="BW49" s="88">
        <v>1</v>
      </c>
      <c r="BX49" s="88">
        <v>1</v>
      </c>
      <c r="BY49" s="88">
        <v>1</v>
      </c>
      <c r="CA49" s="88">
        <v>1</v>
      </c>
      <c r="CB49" s="88">
        <v>1</v>
      </c>
      <c r="CC49" s="88">
        <v>1</v>
      </c>
      <c r="CD49" s="88">
        <v>1</v>
      </c>
    </row>
    <row r="50" spans="2:83" ht="18" customHeight="1" x14ac:dyDescent="0.55000000000000004">
      <c r="B50" s="179"/>
      <c r="C50" s="185"/>
      <c r="D50" s="181" t="s">
        <v>2</v>
      </c>
      <c r="E50" s="84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1</v>
      </c>
      <c r="S50" s="88">
        <v>1</v>
      </c>
      <c r="T50" s="89">
        <v>0.99910394265232971</v>
      </c>
      <c r="U50" s="88">
        <v>0.99596774193548387</v>
      </c>
      <c r="V50" s="88">
        <v>1</v>
      </c>
      <c r="W50" s="88">
        <v>1</v>
      </c>
      <c r="X50" s="88">
        <v>0.99798387096774188</v>
      </c>
      <c r="Y50" s="88">
        <v>0.99574372759856633</v>
      </c>
      <c r="Z50" s="88">
        <v>1</v>
      </c>
      <c r="AA50" s="88">
        <v>1</v>
      </c>
      <c r="AB50" s="88">
        <v>0.99977598566308246</v>
      </c>
      <c r="AC50" s="88">
        <v>0.99260752688172038</v>
      </c>
      <c r="AD50" s="88">
        <v>1</v>
      </c>
      <c r="AE50" s="88">
        <v>1</v>
      </c>
      <c r="AF50" s="89">
        <v>0.99887992831541217</v>
      </c>
      <c r="AG50" s="88">
        <v>0.99529569892473113</v>
      </c>
      <c r="AH50" s="88">
        <v>1</v>
      </c>
      <c r="AI50" s="88">
        <v>1</v>
      </c>
      <c r="AJ50" s="88">
        <v>0.99753584229390679</v>
      </c>
      <c r="AK50" s="88">
        <v>0.99439964157706096</v>
      </c>
      <c r="AL50" s="88">
        <v>1</v>
      </c>
      <c r="AM50" s="88">
        <v>1</v>
      </c>
      <c r="AN50" s="88">
        <v>0.99932795698924726</v>
      </c>
      <c r="AO50" s="88">
        <v>0.99148745519713266</v>
      </c>
      <c r="AP50" s="88">
        <v>1</v>
      </c>
      <c r="AQ50" s="88">
        <v>0.99910394265232971</v>
      </c>
      <c r="AR50" s="89">
        <v>0.99417562724014341</v>
      </c>
      <c r="AS50" s="88">
        <v>0.98454301075268813</v>
      </c>
      <c r="AT50" s="88">
        <v>1</v>
      </c>
      <c r="AU50" s="88">
        <v>0.99731182795698925</v>
      </c>
      <c r="AV50" s="88">
        <v>0.98969534050179209</v>
      </c>
      <c r="AW50" s="88">
        <v>0.98163082437275984</v>
      </c>
      <c r="AX50" s="88">
        <v>1</v>
      </c>
      <c r="AY50" s="88">
        <v>0.99574372759856633</v>
      </c>
      <c r="AZ50" s="88">
        <v>0.98454301075268813</v>
      </c>
      <c r="BA50" s="88">
        <v>0.96505376344086025</v>
      </c>
      <c r="BC50" s="94">
        <v>1</v>
      </c>
      <c r="BD50" s="88">
        <v>0.99798387096774188</v>
      </c>
      <c r="BE50" s="88">
        <v>0.99753584229390679</v>
      </c>
      <c r="BF50" s="95">
        <v>0.98969534050179209</v>
      </c>
      <c r="BG50" s="94">
        <v>1</v>
      </c>
      <c r="BH50" s="88">
        <v>0.99815188172043012</v>
      </c>
      <c r="BI50" s="88">
        <v>0.99798387096774188</v>
      </c>
      <c r="BJ50" s="95">
        <v>0.99210349462365588</v>
      </c>
      <c r="BL50" s="88">
        <v>1</v>
      </c>
      <c r="BM50" s="88">
        <v>0.94735663082437271</v>
      </c>
      <c r="BN50" s="88">
        <v>0.94623655913978499</v>
      </c>
      <c r="BO50" s="88">
        <v>0.93525985663082434</v>
      </c>
      <c r="BQ50" s="92">
        <v>1</v>
      </c>
      <c r="BR50" s="92">
        <v>0.93346774193548387</v>
      </c>
      <c r="BS50" s="92">
        <v>0.93055555555555558</v>
      </c>
      <c r="BT50" s="92">
        <v>0.89605734767025091</v>
      </c>
      <c r="BV50" s="92">
        <v>1</v>
      </c>
      <c r="BW50" s="92">
        <v>0.98543906810035842</v>
      </c>
      <c r="BX50" s="92">
        <v>0.98521505376344087</v>
      </c>
      <c r="BY50" s="92">
        <v>0.98073476702508966</v>
      </c>
      <c r="CA50" s="92">
        <v>1</v>
      </c>
      <c r="CB50" s="92">
        <v>0.98566308243727596</v>
      </c>
      <c r="CC50" s="92">
        <v>0.98521505376344087</v>
      </c>
      <c r="CD50" s="92">
        <v>0.97871863799283154</v>
      </c>
    </row>
    <row r="51" spans="2:83" ht="18" customHeight="1" x14ac:dyDescent="0.55000000000000004">
      <c r="B51" s="179"/>
      <c r="C51" s="185"/>
      <c r="D51" s="182"/>
      <c r="E51" s="85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0.99910394265232971</v>
      </c>
      <c r="S51" s="90">
        <v>0.99641577060931896</v>
      </c>
      <c r="T51" s="91">
        <v>0.99103942652329746</v>
      </c>
      <c r="U51" s="90">
        <v>0.98185483870967738</v>
      </c>
      <c r="V51" s="90">
        <v>0.99955197132616491</v>
      </c>
      <c r="W51" s="90">
        <v>0.99641577060931896</v>
      </c>
      <c r="X51" s="90">
        <v>0.98790322580645162</v>
      </c>
      <c r="Y51" s="90">
        <v>0.98028673835125446</v>
      </c>
      <c r="Z51" s="90">
        <v>0.99955197132616491</v>
      </c>
      <c r="AA51" s="90">
        <v>0.99551971326164879</v>
      </c>
      <c r="AB51" s="90">
        <v>0.98812724014336917</v>
      </c>
      <c r="AC51" s="90">
        <v>0.96706989247311825</v>
      </c>
      <c r="AD51" s="90">
        <v>0.99887992831541217</v>
      </c>
      <c r="AE51" s="90">
        <v>0.99619175627240142</v>
      </c>
      <c r="AF51" s="91">
        <v>0.99036738351254483</v>
      </c>
      <c r="AG51" s="90">
        <v>0.9809587813620072</v>
      </c>
      <c r="AH51" s="90">
        <v>0.99910394265232971</v>
      </c>
      <c r="AI51" s="90">
        <v>0.99619175627240142</v>
      </c>
      <c r="AJ51" s="90">
        <v>0.98723118279569888</v>
      </c>
      <c r="AK51" s="90">
        <v>0.978494623655914</v>
      </c>
      <c r="AL51" s="90">
        <v>0.99910394265232971</v>
      </c>
      <c r="AM51" s="90">
        <v>0.99507168458781359</v>
      </c>
      <c r="AN51" s="90">
        <v>0.98678315412186379</v>
      </c>
      <c r="AO51" s="90">
        <v>0.96393369175627241</v>
      </c>
      <c r="AP51" s="90">
        <v>0.99596774193548387</v>
      </c>
      <c r="AQ51" s="90">
        <v>0.99059139784946237</v>
      </c>
      <c r="AR51" s="91">
        <v>0.98230286738351258</v>
      </c>
      <c r="AS51" s="90">
        <v>0.96751792114695345</v>
      </c>
      <c r="AT51" s="90">
        <v>0.99574372759856633</v>
      </c>
      <c r="AU51" s="90">
        <v>0.98700716845878134</v>
      </c>
      <c r="AV51" s="90">
        <v>0.97759856630824371</v>
      </c>
      <c r="AW51" s="90">
        <v>0.95945340501792109</v>
      </c>
      <c r="AX51" s="90">
        <v>0.989247311827957</v>
      </c>
      <c r="AY51" s="90">
        <v>0.98140681003584229</v>
      </c>
      <c r="AZ51" s="90">
        <v>0.96953405017921146</v>
      </c>
      <c r="BA51" s="90">
        <v>0.92652329749103945</v>
      </c>
      <c r="BC51" s="96">
        <f t="shared" si="4"/>
        <v>1</v>
      </c>
      <c r="BD51" s="90">
        <f t="shared" si="5"/>
        <v>0.98790322580645162</v>
      </c>
      <c r="BE51" s="90">
        <f t="shared" si="6"/>
        <v>0.98723118279569888</v>
      </c>
      <c r="BF51" s="97">
        <f t="shared" si="7"/>
        <v>0.97759856630824371</v>
      </c>
      <c r="BG51" s="96">
        <v>1</v>
      </c>
      <c r="BH51" s="90">
        <v>0.99059139784946237</v>
      </c>
      <c r="BI51" s="90">
        <v>0.99008736559139787</v>
      </c>
      <c r="BJ51" s="97">
        <v>0.98034274193548387</v>
      </c>
      <c r="BL51" s="90">
        <v>1</v>
      </c>
      <c r="BM51" s="90">
        <v>0.98140681003584229</v>
      </c>
      <c r="BN51" s="90">
        <v>0.980510752688172</v>
      </c>
      <c r="BO51" s="90">
        <v>0.969758064516129</v>
      </c>
      <c r="BQ51" s="90">
        <v>1</v>
      </c>
      <c r="BR51" s="90">
        <v>0.98073476702508966</v>
      </c>
      <c r="BS51" s="90">
        <v>0.97871863799283154</v>
      </c>
      <c r="BT51" s="90">
        <v>0.95004480286738346</v>
      </c>
      <c r="BV51" s="90">
        <v>1</v>
      </c>
      <c r="BW51" s="90">
        <v>0.99753584229390679</v>
      </c>
      <c r="BX51" s="90">
        <v>0.99731182795698925</v>
      </c>
      <c r="BY51" s="90">
        <v>0.99484767025089604</v>
      </c>
      <c r="CA51" s="90">
        <v>1</v>
      </c>
      <c r="CB51" s="90">
        <v>0.99910394265232971</v>
      </c>
      <c r="CC51" s="90">
        <v>0.99798387096774188</v>
      </c>
      <c r="CD51" s="90">
        <v>0.99395161290322576</v>
      </c>
    </row>
    <row r="52" spans="2:83" ht="18" customHeight="1" x14ac:dyDescent="0.55000000000000004">
      <c r="B52" s="179"/>
      <c r="C52" s="185"/>
      <c r="D52" s="183"/>
      <c r="E52" s="86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0.98700716845878134</v>
      </c>
      <c r="S52" s="92">
        <v>0.98185483870967738</v>
      </c>
      <c r="T52" s="93">
        <v>0.97110215053763438</v>
      </c>
      <c r="U52" s="92">
        <v>0.94489247311827962</v>
      </c>
      <c r="V52" s="92">
        <v>0.98655913978494625</v>
      </c>
      <c r="W52" s="92">
        <v>0.97916666666666663</v>
      </c>
      <c r="X52" s="92">
        <v>0.96146953405017921</v>
      </c>
      <c r="Y52" s="92">
        <v>0.93637992831541217</v>
      </c>
      <c r="Z52" s="92">
        <v>0.98342293906810041</v>
      </c>
      <c r="AA52" s="92">
        <v>0.97446236559139787</v>
      </c>
      <c r="AB52" s="92">
        <v>0.95497311827956988</v>
      </c>
      <c r="AC52" s="92">
        <v>0.91353046594982079</v>
      </c>
      <c r="AD52" s="92">
        <v>0.98678315412186379</v>
      </c>
      <c r="AE52" s="92">
        <v>0.98118279569892475</v>
      </c>
      <c r="AF52" s="93">
        <v>0.97110215053763438</v>
      </c>
      <c r="AG52" s="92">
        <v>0.94511648745519716</v>
      </c>
      <c r="AH52" s="92">
        <v>0.98588709677419351</v>
      </c>
      <c r="AI52" s="92">
        <v>0.978494623655914</v>
      </c>
      <c r="AJ52" s="92">
        <v>0.96079749103942658</v>
      </c>
      <c r="AK52" s="92">
        <v>0.93481182795698925</v>
      </c>
      <c r="AL52" s="92">
        <v>0.98275089605734767</v>
      </c>
      <c r="AM52" s="92">
        <v>0.97468637992831542</v>
      </c>
      <c r="AN52" s="92">
        <v>0.95497311827956988</v>
      </c>
      <c r="AO52" s="92">
        <v>0.91084229390681004</v>
      </c>
      <c r="AP52" s="92">
        <v>0.98319892473118276</v>
      </c>
      <c r="AQ52" s="92">
        <v>0.97580645161290325</v>
      </c>
      <c r="AR52" s="93">
        <v>0.96258960573476704</v>
      </c>
      <c r="AS52" s="92">
        <v>0.92853942652329746</v>
      </c>
      <c r="AT52" s="92">
        <v>0.98006272401433692</v>
      </c>
      <c r="AU52" s="92">
        <v>0.96998207885304655</v>
      </c>
      <c r="AV52" s="92">
        <v>0.94422043010752688</v>
      </c>
      <c r="AW52" s="92">
        <v>0.91420250896057342</v>
      </c>
      <c r="AX52" s="92">
        <v>0.97244623655913975</v>
      </c>
      <c r="AY52" s="92">
        <v>0.95833333333333337</v>
      </c>
      <c r="AZ52" s="92">
        <v>0.93122759856630821</v>
      </c>
      <c r="BA52" s="92">
        <v>0.86267921146953408</v>
      </c>
      <c r="BC52" s="98">
        <v>1</v>
      </c>
      <c r="BD52" s="92">
        <v>0.96146953405017921</v>
      </c>
      <c r="BE52" s="92">
        <v>0.96079749103942658</v>
      </c>
      <c r="BF52" s="99">
        <v>0.94422043010752688</v>
      </c>
      <c r="BG52" s="98">
        <v>1</v>
      </c>
      <c r="BH52" s="92">
        <v>0.969758064516129</v>
      </c>
      <c r="BI52" s="92">
        <v>0.97059811827956988</v>
      </c>
      <c r="BJ52" s="99">
        <v>0.95127688172043012</v>
      </c>
      <c r="BL52" s="92">
        <v>1</v>
      </c>
      <c r="BM52" s="92">
        <v>0.99372759856630821</v>
      </c>
      <c r="BN52" s="92">
        <v>0.99305555555555558</v>
      </c>
      <c r="BO52" s="92">
        <v>0.98655913978494625</v>
      </c>
      <c r="BQ52" s="88">
        <v>1</v>
      </c>
      <c r="BR52" s="88">
        <v>0.99663978494623651</v>
      </c>
      <c r="BS52" s="88">
        <v>0.99663978494623651</v>
      </c>
      <c r="BT52" s="88">
        <v>0.97715053763440862</v>
      </c>
      <c r="BV52" s="88">
        <v>1</v>
      </c>
      <c r="BW52" s="88">
        <v>1</v>
      </c>
      <c r="BX52" s="88">
        <v>1</v>
      </c>
      <c r="BY52" s="88">
        <v>1</v>
      </c>
      <c r="CA52" s="88">
        <v>1</v>
      </c>
      <c r="CB52" s="88">
        <v>1</v>
      </c>
      <c r="CC52" s="88">
        <v>1</v>
      </c>
      <c r="CD52" s="88">
        <v>1</v>
      </c>
    </row>
    <row r="53" spans="2:83" ht="18" customHeight="1" x14ac:dyDescent="0.55000000000000004">
      <c r="B53" s="179"/>
      <c r="C53" s="185"/>
      <c r="D53" s="181" t="s">
        <v>1</v>
      </c>
      <c r="E53" s="84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1</v>
      </c>
      <c r="T53" s="89">
        <v>1</v>
      </c>
      <c r="U53" s="88">
        <v>0.99479166666666663</v>
      </c>
      <c r="V53" s="88">
        <v>1</v>
      </c>
      <c r="W53" s="88">
        <v>1</v>
      </c>
      <c r="X53" s="88">
        <v>1</v>
      </c>
      <c r="Y53" s="88">
        <v>0.99445564516129037</v>
      </c>
      <c r="Z53" s="88">
        <v>1</v>
      </c>
      <c r="AA53" s="88">
        <v>1</v>
      </c>
      <c r="AB53" s="88">
        <v>0.99915994623655913</v>
      </c>
      <c r="AC53" s="88">
        <v>0.98840725806451613</v>
      </c>
      <c r="AD53" s="88">
        <v>1</v>
      </c>
      <c r="AE53" s="88">
        <v>1</v>
      </c>
      <c r="AF53" s="89">
        <v>1</v>
      </c>
      <c r="AG53" s="88">
        <v>0.9946236559139785</v>
      </c>
      <c r="AH53" s="88">
        <v>1</v>
      </c>
      <c r="AI53" s="88">
        <v>1</v>
      </c>
      <c r="AJ53" s="88">
        <v>1</v>
      </c>
      <c r="AK53" s="88">
        <v>0.99445564516129037</v>
      </c>
      <c r="AL53" s="88">
        <v>1</v>
      </c>
      <c r="AM53" s="88">
        <v>1</v>
      </c>
      <c r="AN53" s="88">
        <v>0.99915994623655913</v>
      </c>
      <c r="AO53" s="88">
        <v>0.98756720430107525</v>
      </c>
      <c r="AP53" s="88">
        <v>1</v>
      </c>
      <c r="AQ53" s="88">
        <v>1</v>
      </c>
      <c r="AR53" s="89">
        <v>0.9946236559139785</v>
      </c>
      <c r="AS53" s="88">
        <v>0.985383064516129</v>
      </c>
      <c r="AT53" s="88">
        <v>1</v>
      </c>
      <c r="AU53" s="88">
        <v>0.99647177419354838</v>
      </c>
      <c r="AV53" s="88">
        <v>0.98907930107526887</v>
      </c>
      <c r="AW53" s="88">
        <v>0.98185483870967738</v>
      </c>
      <c r="AX53" s="88">
        <v>1</v>
      </c>
      <c r="AY53" s="88">
        <v>0.99495967741935487</v>
      </c>
      <c r="AZ53" s="88">
        <v>0.98521505376344087</v>
      </c>
      <c r="BA53" s="88">
        <v>0.962869623655914</v>
      </c>
      <c r="BC53" s="94">
        <v>1</v>
      </c>
      <c r="BD53" s="88">
        <v>1</v>
      </c>
      <c r="BE53" s="88">
        <v>1</v>
      </c>
      <c r="BF53" s="95">
        <v>0.98907930107526887</v>
      </c>
      <c r="BG53" s="94">
        <v>1</v>
      </c>
      <c r="BH53" s="88">
        <v>0.99983198924731187</v>
      </c>
      <c r="BI53" s="88">
        <v>0.99983198924731187</v>
      </c>
      <c r="BJ53" s="95">
        <v>0.98949932795698925</v>
      </c>
      <c r="BL53" s="88">
        <v>1</v>
      </c>
      <c r="BM53" s="88">
        <v>0.95127688172043012</v>
      </c>
      <c r="BN53" s="88">
        <v>0.95094086021505375</v>
      </c>
      <c r="BO53" s="88">
        <v>0.94203629032258063</v>
      </c>
      <c r="BQ53" s="92">
        <v>1</v>
      </c>
      <c r="BR53" s="92">
        <v>0.93044354838709675</v>
      </c>
      <c r="BS53" s="92">
        <v>0.92842741935483875</v>
      </c>
      <c r="BT53" s="92">
        <v>0.90104166666666663</v>
      </c>
      <c r="BV53" s="92">
        <v>1</v>
      </c>
      <c r="BW53" s="92">
        <v>0.98790322580645162</v>
      </c>
      <c r="BX53" s="92">
        <v>0.98739919354838712</v>
      </c>
      <c r="BY53" s="92">
        <v>0.98403897849462363</v>
      </c>
      <c r="CA53" s="92">
        <v>1</v>
      </c>
      <c r="CB53" s="92">
        <v>0.98622311827956988</v>
      </c>
      <c r="CC53" s="92">
        <v>0.98605510752688175</v>
      </c>
      <c r="CD53" s="92">
        <v>0.98067876344086025</v>
      </c>
    </row>
    <row r="54" spans="2:83" ht="18" customHeight="1" x14ac:dyDescent="0.55000000000000004">
      <c r="B54" s="179"/>
      <c r="C54" s="185"/>
      <c r="D54" s="182"/>
      <c r="E54" s="85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1</v>
      </c>
      <c r="S54" s="90">
        <v>0.99596774193548387</v>
      </c>
      <c r="T54" s="91">
        <v>0.9907594086021505</v>
      </c>
      <c r="U54" s="90">
        <v>0.98067876344086025</v>
      </c>
      <c r="V54" s="90">
        <v>1</v>
      </c>
      <c r="W54" s="90">
        <v>0.99495967741935487</v>
      </c>
      <c r="X54" s="90">
        <v>0.98790322580645162</v>
      </c>
      <c r="Y54" s="90">
        <v>0.97866263440860213</v>
      </c>
      <c r="Z54" s="90">
        <v>0.99983198924731187</v>
      </c>
      <c r="AA54" s="90">
        <v>0.994119623655914</v>
      </c>
      <c r="AB54" s="90">
        <v>0.984375</v>
      </c>
      <c r="AC54" s="90">
        <v>0.96270161290322576</v>
      </c>
      <c r="AD54" s="90">
        <v>1</v>
      </c>
      <c r="AE54" s="90">
        <v>0.99596774193548387</v>
      </c>
      <c r="AF54" s="91">
        <v>0.990255376344086</v>
      </c>
      <c r="AG54" s="90">
        <v>0.98017473118279574</v>
      </c>
      <c r="AH54" s="90">
        <v>1</v>
      </c>
      <c r="AI54" s="90">
        <v>0.99479166666666663</v>
      </c>
      <c r="AJ54" s="90">
        <v>0.98756720430107525</v>
      </c>
      <c r="AK54" s="90">
        <v>0.97815860215053763</v>
      </c>
      <c r="AL54" s="90">
        <v>0.99932795698924726</v>
      </c>
      <c r="AM54" s="90">
        <v>0.99395161290322576</v>
      </c>
      <c r="AN54" s="90">
        <v>0.98370295698924726</v>
      </c>
      <c r="AO54" s="90">
        <v>0.96102150537634412</v>
      </c>
      <c r="AP54" s="90">
        <v>0.99731182795698925</v>
      </c>
      <c r="AQ54" s="90">
        <v>0.99092741935483875</v>
      </c>
      <c r="AR54" s="91">
        <v>0.98454301075268813</v>
      </c>
      <c r="AS54" s="90">
        <v>0.96942204301075274</v>
      </c>
      <c r="AT54" s="90">
        <v>0.9956317204301075</v>
      </c>
      <c r="AU54" s="90">
        <v>0.98739919354838712</v>
      </c>
      <c r="AV54" s="90">
        <v>0.979502688172043</v>
      </c>
      <c r="AW54" s="90">
        <v>0.96085349462365588</v>
      </c>
      <c r="AX54" s="90">
        <v>0.9897513440860215</v>
      </c>
      <c r="AY54" s="90">
        <v>0.98303091397849462</v>
      </c>
      <c r="AZ54" s="90">
        <v>0.96706989247311825</v>
      </c>
      <c r="BA54" s="90">
        <v>0.92859543010752688</v>
      </c>
      <c r="BC54" s="96">
        <f t="shared" si="4"/>
        <v>1</v>
      </c>
      <c r="BD54" s="90">
        <f t="shared" si="5"/>
        <v>0.98790322580645162</v>
      </c>
      <c r="BE54" s="90">
        <f t="shared" si="6"/>
        <v>0.98756720430107525</v>
      </c>
      <c r="BF54" s="97">
        <f t="shared" si="7"/>
        <v>0.979502688172043</v>
      </c>
      <c r="BG54" s="96">
        <v>1</v>
      </c>
      <c r="BH54" s="90">
        <v>0.98991935483870963</v>
      </c>
      <c r="BI54" s="90">
        <v>0.98899529569892475</v>
      </c>
      <c r="BJ54" s="97">
        <v>0.97883064516129037</v>
      </c>
      <c r="BL54" s="90">
        <v>1</v>
      </c>
      <c r="BM54" s="90">
        <v>0.97916666666666663</v>
      </c>
      <c r="BN54" s="90">
        <v>0.9789986559139785</v>
      </c>
      <c r="BO54" s="90">
        <v>0.97177419354838712</v>
      </c>
      <c r="BQ54" s="90">
        <v>1</v>
      </c>
      <c r="BR54" s="90">
        <v>0.9741263440860215</v>
      </c>
      <c r="BS54" s="90">
        <v>0.973622311827957</v>
      </c>
      <c r="BT54" s="90">
        <v>0.9487567204301075</v>
      </c>
      <c r="BV54" s="90">
        <v>1</v>
      </c>
      <c r="BW54" s="90">
        <v>1</v>
      </c>
      <c r="BX54" s="90">
        <v>1</v>
      </c>
      <c r="BY54" s="90">
        <v>0.99546370967741937</v>
      </c>
      <c r="CA54" s="90">
        <v>1</v>
      </c>
      <c r="CB54" s="90">
        <v>1</v>
      </c>
      <c r="CC54" s="90">
        <v>1</v>
      </c>
      <c r="CD54" s="90">
        <v>0.99445564516129037</v>
      </c>
    </row>
    <row r="55" spans="2:83" ht="18" customHeight="1" x14ac:dyDescent="0.55000000000000004">
      <c r="B55" s="179"/>
      <c r="C55" s="186"/>
      <c r="D55" s="183"/>
      <c r="E55" s="86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0.990255376344086</v>
      </c>
      <c r="S55" s="92">
        <v>0.98235887096774199</v>
      </c>
      <c r="T55" s="93">
        <v>0.97177419354838712</v>
      </c>
      <c r="U55" s="92">
        <v>0.9487567204301075</v>
      </c>
      <c r="V55" s="92">
        <v>0.98857526881720426</v>
      </c>
      <c r="W55" s="92">
        <v>0.978494623655914</v>
      </c>
      <c r="X55" s="92">
        <v>0.96320564516129037</v>
      </c>
      <c r="Y55" s="92">
        <v>0.93968413978494625</v>
      </c>
      <c r="Z55" s="92">
        <v>0.98370295698924726</v>
      </c>
      <c r="AA55" s="92">
        <v>0.97328629032258063</v>
      </c>
      <c r="AB55" s="92">
        <v>0.95295698924731187</v>
      </c>
      <c r="AC55" s="92">
        <v>0.90877016129032262</v>
      </c>
      <c r="AD55" s="92">
        <v>0.99008736559139787</v>
      </c>
      <c r="AE55" s="92">
        <v>0.98202284946236562</v>
      </c>
      <c r="AF55" s="93">
        <v>0.97177419354838712</v>
      </c>
      <c r="AG55" s="92">
        <v>0.94808467741935487</v>
      </c>
      <c r="AH55" s="92">
        <v>0.988239247311828</v>
      </c>
      <c r="AI55" s="92">
        <v>0.97815860215053763</v>
      </c>
      <c r="AJ55" s="92">
        <v>0.96320564516129037</v>
      </c>
      <c r="AK55" s="92">
        <v>0.94018817204301075</v>
      </c>
      <c r="AL55" s="92">
        <v>0.98319892473118276</v>
      </c>
      <c r="AM55" s="92">
        <v>0.97278225806451613</v>
      </c>
      <c r="AN55" s="92">
        <v>0.9526209677419355</v>
      </c>
      <c r="AO55" s="92">
        <v>0.90793010752688175</v>
      </c>
      <c r="AP55" s="92">
        <v>0.98706317204301075</v>
      </c>
      <c r="AQ55" s="92">
        <v>0.97698252688172038</v>
      </c>
      <c r="AR55" s="93">
        <v>0.9633736559139785</v>
      </c>
      <c r="AS55" s="92">
        <v>0.93581989247311825</v>
      </c>
      <c r="AT55" s="92">
        <v>0.98286290322580649</v>
      </c>
      <c r="AU55" s="92">
        <v>0.96908602150537637</v>
      </c>
      <c r="AV55" s="92">
        <v>0.95110887096774199</v>
      </c>
      <c r="AW55" s="92">
        <v>0.92204301075268813</v>
      </c>
      <c r="AX55" s="92">
        <v>0.97227822580645162</v>
      </c>
      <c r="AY55" s="92">
        <v>0.95866935483870963</v>
      </c>
      <c r="AZ55" s="92">
        <v>0.93581989247311825</v>
      </c>
      <c r="BA55" s="92">
        <v>0.86777553763440862</v>
      </c>
      <c r="BC55" s="98">
        <v>1</v>
      </c>
      <c r="BD55" s="92">
        <v>0.96320564516129037</v>
      </c>
      <c r="BE55" s="92">
        <v>0.96320564516129037</v>
      </c>
      <c r="BF55" s="99">
        <v>0.95110887096774199</v>
      </c>
      <c r="BG55" s="98">
        <v>1</v>
      </c>
      <c r="BH55" s="92">
        <v>0.97034610215053763</v>
      </c>
      <c r="BI55" s="92">
        <v>0.96858198924731187</v>
      </c>
      <c r="BJ55" s="99">
        <v>0.95010080645161288</v>
      </c>
      <c r="BL55" s="92">
        <v>1</v>
      </c>
      <c r="BM55" s="92">
        <v>0.99294354838709675</v>
      </c>
      <c r="BN55" s="92">
        <v>0.99294354838709675</v>
      </c>
      <c r="BO55" s="92">
        <v>0.985383064516129</v>
      </c>
      <c r="BQ55" s="88">
        <v>1</v>
      </c>
      <c r="BR55" s="88">
        <v>0.9936155913978495</v>
      </c>
      <c r="BS55" s="88">
        <v>0.99344758064516125</v>
      </c>
      <c r="BT55" s="88">
        <v>0.97698252688172038</v>
      </c>
      <c r="BV55" s="88">
        <v>1</v>
      </c>
      <c r="BW55" s="88">
        <v>1</v>
      </c>
      <c r="BX55" s="88">
        <v>1</v>
      </c>
      <c r="BY55" s="88">
        <v>1</v>
      </c>
      <c r="CA55" s="88">
        <v>1</v>
      </c>
      <c r="CB55" s="88">
        <v>1</v>
      </c>
      <c r="CC55" s="88">
        <v>1</v>
      </c>
      <c r="CD55" s="88">
        <v>1</v>
      </c>
    </row>
    <row r="56" spans="2:83" x14ac:dyDescent="0.55000000000000004">
      <c r="B56" s="179"/>
      <c r="C56" s="187" t="s">
        <v>0</v>
      </c>
      <c r="D56" s="188"/>
      <c r="E56" s="84" t="s">
        <v>24</v>
      </c>
      <c r="F56" s="25">
        <v>639.25199999999995</v>
      </c>
      <c r="G56" s="26">
        <v>884.58839999999998</v>
      </c>
      <c r="H56" s="25">
        <v>1221.3791999999999</v>
      </c>
      <c r="I56" s="25">
        <v>1998.6876000000002</v>
      </c>
      <c r="J56" s="25">
        <v>741.3048</v>
      </c>
      <c r="K56" s="25">
        <v>1027.8612000000001</v>
      </c>
      <c r="L56" s="25">
        <v>1535.2380000000001</v>
      </c>
      <c r="M56" s="25">
        <v>2285.0207999999998</v>
      </c>
      <c r="N56" s="25">
        <v>880.20720000000006</v>
      </c>
      <c r="O56" s="25">
        <v>1201.1112000000001</v>
      </c>
      <c r="P56" s="25">
        <v>1869.6456000000001</v>
      </c>
      <c r="Q56" s="25">
        <v>3297.3588</v>
      </c>
      <c r="R56" s="25">
        <v>514.97640000000001</v>
      </c>
      <c r="S56" s="25">
        <v>725.32799999999997</v>
      </c>
      <c r="T56" s="25">
        <v>970.63199999999995</v>
      </c>
      <c r="U56" s="25">
        <v>1554.498</v>
      </c>
      <c r="V56" s="25">
        <v>616.19039999999995</v>
      </c>
      <c r="W56" s="25">
        <v>856.09080000000006</v>
      </c>
      <c r="X56" s="25">
        <v>1236.0924</v>
      </c>
      <c r="Y56" s="25">
        <v>1803.6684</v>
      </c>
      <c r="Z56" s="25">
        <v>745.47360000000003</v>
      </c>
      <c r="AA56" s="25">
        <v>1012.8239999999998</v>
      </c>
      <c r="AB56" s="25">
        <v>1570.7952</v>
      </c>
      <c r="AC56" s="25">
        <v>2718.7559999999999</v>
      </c>
      <c r="AD56" s="25">
        <v>501.12359999999995</v>
      </c>
      <c r="AE56" s="25">
        <v>684.75599999999997</v>
      </c>
      <c r="AF56" s="25">
        <v>919.86840000000007</v>
      </c>
      <c r="AG56" s="25">
        <v>1463.058</v>
      </c>
      <c r="AH56" s="25">
        <v>597.79079999999999</v>
      </c>
      <c r="AI56" s="25">
        <v>821.06640000000004</v>
      </c>
      <c r="AJ56" s="25">
        <v>1169.8848</v>
      </c>
      <c r="AK56" s="25">
        <v>1689.4548</v>
      </c>
      <c r="AL56" s="25">
        <v>719.00639999999987</v>
      </c>
      <c r="AM56" s="25">
        <v>969.32879999999989</v>
      </c>
      <c r="AN56" s="25">
        <v>1496.79</v>
      </c>
      <c r="AO56" s="25">
        <v>2556.3204000000005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1535.2380000000001</v>
      </c>
      <c r="BD56" s="25">
        <f t="shared" si="5"/>
        <v>1236.0924</v>
      </c>
      <c r="BE56" s="25">
        <f t="shared" si="6"/>
        <v>1169.8848</v>
      </c>
      <c r="BF56" s="64">
        <f t="shared" si="7"/>
        <v>0</v>
      </c>
      <c r="BG56" s="63">
        <v>1549.098</v>
      </c>
      <c r="BH56" s="25">
        <v>1091.5848000000001</v>
      </c>
      <c r="BI56" s="25">
        <v>1049.7203999999999</v>
      </c>
      <c r="BJ56" s="64">
        <v>0</v>
      </c>
      <c r="BL56" s="25">
        <v>2100.3263999999999</v>
      </c>
      <c r="BM56" s="25">
        <v>1572.6204</v>
      </c>
      <c r="BN56" s="25">
        <v>1433.9124000000002</v>
      </c>
      <c r="BO56" s="25">
        <v>0</v>
      </c>
      <c r="BQ56" s="25">
        <v>2589.2064000000005</v>
      </c>
      <c r="BR56" s="25">
        <v>2147.8608000000004</v>
      </c>
      <c r="BS56" s="25">
        <v>2029.6368</v>
      </c>
      <c r="BT56" s="25">
        <v>0</v>
      </c>
      <c r="BV56" s="25">
        <v>734.51159999999993</v>
      </c>
      <c r="BW56" s="25">
        <v>597.26520000000005</v>
      </c>
      <c r="BX56" s="25">
        <v>578.9556</v>
      </c>
      <c r="BY56" s="25">
        <v>0</v>
      </c>
      <c r="CA56" s="25">
        <v>775.44</v>
      </c>
      <c r="CB56" s="25">
        <v>644.71679999999992</v>
      </c>
      <c r="CC56" s="25">
        <v>619.41240000000005</v>
      </c>
      <c r="CD56" s="25">
        <v>0</v>
      </c>
    </row>
    <row r="57" spans="2:83" ht="18.5" thickBot="1" x14ac:dyDescent="0.6">
      <c r="B57" s="180"/>
      <c r="C57" s="189"/>
      <c r="D57" s="190"/>
      <c r="E57" s="86" t="s">
        <v>25</v>
      </c>
      <c r="F57" s="27">
        <v>5.3239943366369618</v>
      </c>
      <c r="G57" s="28">
        <v>7.367272424419089</v>
      </c>
      <c r="H57" s="27">
        <v>10.172226201382527</v>
      </c>
      <c r="I57" s="27">
        <v>16.646019821770636</v>
      </c>
      <c r="J57" s="27">
        <v>6.1739385358540853</v>
      </c>
      <c r="K57" s="27">
        <v>8.5605163654534859</v>
      </c>
      <c r="L57" s="27">
        <v>12.786191388356793</v>
      </c>
      <c r="M57" s="27">
        <v>19.030738735737486</v>
      </c>
      <c r="N57" s="27">
        <v>7.330783709502791</v>
      </c>
      <c r="O57" s="27">
        <v>10.003424668943117</v>
      </c>
      <c r="P57" s="27">
        <v>15.571296743566254</v>
      </c>
      <c r="Q57" s="27">
        <v>27.461970517198303</v>
      </c>
      <c r="R57" s="27">
        <v>4.2889681019405348</v>
      </c>
      <c r="S57" s="27">
        <v>6.0408761555759138</v>
      </c>
      <c r="T57" s="27">
        <v>8.0838844007662196</v>
      </c>
      <c r="U57" s="27">
        <v>12.946597817939537</v>
      </c>
      <c r="V57" s="27">
        <v>5.1319263762805027</v>
      </c>
      <c r="W57" s="27">
        <v>7.1299308736570346</v>
      </c>
      <c r="X57" s="27">
        <v>10.294764720579662</v>
      </c>
      <c r="Y57" s="27">
        <v>15.0218072790872</v>
      </c>
      <c r="Z57" s="27">
        <v>6.208658282668444</v>
      </c>
      <c r="AA57" s="27">
        <v>8.4352794203381354</v>
      </c>
      <c r="AB57" s="27">
        <v>13.08232864162572</v>
      </c>
      <c r="AC57" s="27">
        <v>22.643091529940868</v>
      </c>
      <c r="AD57" s="27">
        <v>4.1735954026817685</v>
      </c>
      <c r="AE57" s="27">
        <v>5.7029732655950696</v>
      </c>
      <c r="AF57" s="27">
        <v>7.6611010244024325</v>
      </c>
      <c r="AG57" s="27">
        <v>12.185042058799034</v>
      </c>
      <c r="AH57" s="27">
        <v>4.9786857666361293</v>
      </c>
      <c r="AI57" s="27">
        <v>6.8382310318980606</v>
      </c>
      <c r="AJ57" s="27">
        <v>9.7433563754476573</v>
      </c>
      <c r="AK57" s="27">
        <v>14.070582160406429</v>
      </c>
      <c r="AL57" s="27">
        <v>5.988226867660531</v>
      </c>
      <c r="AM57" s="27">
        <v>8.0730307320729562</v>
      </c>
      <c r="AN57" s="27">
        <v>12.465978179395353</v>
      </c>
      <c r="AO57" s="27">
        <v>21.290250687099199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12.786191388356793</v>
      </c>
      <c r="BD57" s="66">
        <f t="shared" si="5"/>
        <v>10.294764720579662</v>
      </c>
      <c r="BE57" s="66">
        <f t="shared" si="6"/>
        <v>9.7433563754476573</v>
      </c>
      <c r="BF57" s="67">
        <f t="shared" si="7"/>
        <v>0</v>
      </c>
      <c r="BG57" s="65">
        <v>12.901624052635963</v>
      </c>
      <c r="BH57" s="66">
        <v>9.0912367785458503</v>
      </c>
      <c r="BI57" s="66">
        <v>8.7425701674023486</v>
      </c>
      <c r="BJ57" s="67">
        <v>0</v>
      </c>
      <c r="BL57" s="27">
        <v>17.492516032314484</v>
      </c>
      <c r="BM57" s="27">
        <v>13.097529774298327</v>
      </c>
      <c r="BN57" s="27">
        <v>11.942303656200552</v>
      </c>
      <c r="BO57" s="27">
        <v>0</v>
      </c>
      <c r="BQ57" s="27">
        <v>21.564140917797957</v>
      </c>
      <c r="BR57" s="27">
        <v>17.888405097026737</v>
      </c>
      <c r="BS57" s="27">
        <v>16.903779461980513</v>
      </c>
      <c r="BT57" s="27">
        <v>0</v>
      </c>
      <c r="BV57" s="27">
        <v>6.1173615391021903</v>
      </c>
      <c r="BW57" s="27">
        <v>4.9743083201465819</v>
      </c>
      <c r="BX57" s="27">
        <v>4.8218172732572668</v>
      </c>
      <c r="BY57" s="27">
        <v>0</v>
      </c>
      <c r="BZ57" s="100"/>
      <c r="CA57" s="27">
        <v>6.4582326975930719</v>
      </c>
      <c r="CB57" s="27">
        <v>5.369507787124177</v>
      </c>
      <c r="CC57" s="27">
        <v>5.1587607229116355</v>
      </c>
      <c r="CD57" s="27">
        <v>0</v>
      </c>
      <c r="CE57" s="3"/>
    </row>
    <row r="58" spans="2:83" x14ac:dyDescent="0.55000000000000004">
      <c r="M58" s="2"/>
    </row>
  </sheetData>
  <sheetProtection algorithmName="SHA-512" hashValue="5OaegVHGmCM6xBOPBwqKeoFiRVYyfkC1BnwMAJO4NDPk5wFZNTx3quJXUOXhFi/7SdV7doTRv8AalrEdCVqP1A==" saltValue="f9YSmvx4V4fuWkaAyspsQA==" spinCount="100000" sheet="1" objects="1" scenarios="1"/>
  <mergeCells count="67">
    <mergeCell ref="R3:AC3"/>
    <mergeCell ref="AD3:AO3"/>
    <mergeCell ref="AP3:BA3"/>
    <mergeCell ref="F4:I4"/>
    <mergeCell ref="J4:M4"/>
    <mergeCell ref="N4:Q4"/>
    <mergeCell ref="R4:U4"/>
    <mergeCell ref="V4:Y4"/>
    <mergeCell ref="Z4:AC4"/>
    <mergeCell ref="BC4:BF4"/>
    <mergeCell ref="BG4:BJ4"/>
    <mergeCell ref="BL4:BO4"/>
    <mergeCell ref="C6:C17"/>
    <mergeCell ref="D6:D8"/>
    <mergeCell ref="D9:D11"/>
    <mergeCell ref="D12:D14"/>
    <mergeCell ref="AD4:AG4"/>
    <mergeCell ref="AH4:AK4"/>
    <mergeCell ref="AL4:AO4"/>
    <mergeCell ref="AP4:AS4"/>
    <mergeCell ref="AT4:AW4"/>
    <mergeCell ref="AX4:BA4"/>
    <mergeCell ref="E3:E5"/>
    <mergeCell ref="C3:D5"/>
    <mergeCell ref="F3:Q3"/>
    <mergeCell ref="AT36:AW36"/>
    <mergeCell ref="C30:D31"/>
    <mergeCell ref="F35:Q35"/>
    <mergeCell ref="R35:AC35"/>
    <mergeCell ref="AD35:AO35"/>
    <mergeCell ref="AP35:BA35"/>
    <mergeCell ref="F36:I36"/>
    <mergeCell ref="J36:M36"/>
    <mergeCell ref="N36:Q36"/>
    <mergeCell ref="R36:U36"/>
    <mergeCell ref="V36:Y36"/>
    <mergeCell ref="E35:E37"/>
    <mergeCell ref="C35:D37"/>
    <mergeCell ref="CA36:CD36"/>
    <mergeCell ref="C38:C46"/>
    <mergeCell ref="D38:D40"/>
    <mergeCell ref="D41:D43"/>
    <mergeCell ref="D44:D46"/>
    <mergeCell ref="AX36:BA36"/>
    <mergeCell ref="BC36:BF36"/>
    <mergeCell ref="BG36:BJ36"/>
    <mergeCell ref="BL36:BO36"/>
    <mergeCell ref="BQ36:BT36"/>
    <mergeCell ref="BV36:BY36"/>
    <mergeCell ref="Z36:AC36"/>
    <mergeCell ref="AD36:AG36"/>
    <mergeCell ref="AH36:AK36"/>
    <mergeCell ref="AL36:AO36"/>
    <mergeCell ref="AP36:AS36"/>
    <mergeCell ref="B3:B31"/>
    <mergeCell ref="B35:B57"/>
    <mergeCell ref="D50:D52"/>
    <mergeCell ref="D53:D55"/>
    <mergeCell ref="C56:D57"/>
    <mergeCell ref="C47:C55"/>
    <mergeCell ref="D47:D49"/>
    <mergeCell ref="D15:D17"/>
    <mergeCell ref="C18:C29"/>
    <mergeCell ref="D18:D20"/>
    <mergeCell ref="D21:D23"/>
    <mergeCell ref="D24:D26"/>
    <mergeCell ref="D27:D29"/>
  </mergeCells>
  <phoneticPr fontId="4"/>
  <conditionalFormatting sqref="F6:BT29 F38:K55 M38:CD55">
    <cfRule type="cellIs" dxfId="25" priority="6" operator="lessThan">
      <formula>0.8</formula>
    </cfRule>
  </conditionalFormatting>
  <conditionalFormatting sqref="F31:BT31 F57:K57 M57:CD57">
    <cfRule type="cellIs" dxfId="24" priority="5" operator="greaterThan">
      <formula>180</formula>
    </cfRule>
  </conditionalFormatting>
  <conditionalFormatting sqref="L38:L55">
    <cfRule type="cellIs" dxfId="23" priority="4" operator="lessThan">
      <formula>0.8</formula>
    </cfRule>
  </conditionalFormatting>
  <conditionalFormatting sqref="L57">
    <cfRule type="cellIs" dxfId="22" priority="3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73B7-5099-40E7-B70C-0B0008D8DA13}">
  <sheetPr codeName="Sheet11">
    <tabColor theme="7" tint="0.79998168889431442"/>
  </sheetPr>
  <dimension ref="B1:CE58"/>
  <sheetViews>
    <sheetView topLeftCell="B1" zoomScale="80" zoomScaleNormal="80" workbookViewId="0">
      <pane xSplit="4" topLeftCell="F1" activePane="topRight" state="frozenSplit"/>
      <selection activeCell="AE40" sqref="AE40"/>
      <selection pane="topRight" activeCell="AE40" sqref="AE40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53" width="8.83203125" customWidth="1"/>
    <col min="54" max="54" width="8.83203125" style="87" customWidth="1"/>
    <col min="55" max="62" width="8.83203125" customWidth="1"/>
    <col min="63" max="63" width="8.83203125" style="87" customWidth="1"/>
    <col min="64" max="67" width="8.83203125" hidden="1" customWidth="1"/>
    <col min="68" max="68" width="8.83203125" style="87" hidden="1" customWidth="1"/>
    <col min="69" max="72" width="8.83203125" hidden="1" customWidth="1"/>
    <col min="73" max="73" width="8.83203125" style="87" hidden="1" customWidth="1"/>
    <col min="74" max="77" width="8.83203125" hidden="1" customWidth="1"/>
    <col min="78" max="78" width="8.83203125" style="87" hidden="1" customWidth="1"/>
    <col min="79" max="83" width="8.83203125" hidden="1" customWidth="1"/>
  </cols>
  <sheetData>
    <row r="1" spans="2:83" ht="18.5" thickBot="1" x14ac:dyDescent="0.6"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2:83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  <c r="BL2" s="155" t="s">
        <v>136</v>
      </c>
      <c r="BM2" s="155" t="s">
        <v>137</v>
      </c>
      <c r="BN2" s="155" t="s">
        <v>135</v>
      </c>
      <c r="BO2" s="155" t="s">
        <v>138</v>
      </c>
      <c r="BQ2" s="155" t="s">
        <v>139</v>
      </c>
      <c r="BR2" s="155" t="s">
        <v>140</v>
      </c>
      <c r="BS2" s="155" t="s">
        <v>141</v>
      </c>
      <c r="BT2" s="155" t="s">
        <v>142</v>
      </c>
    </row>
    <row r="3" spans="2:83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  <c r="BL3" s="79" t="s">
        <v>19</v>
      </c>
      <c r="BM3" s="80" t="s">
        <v>49</v>
      </c>
      <c r="BN3" s="83" t="s">
        <v>50</v>
      </c>
      <c r="BO3" s="81" t="s">
        <v>18</v>
      </c>
      <c r="BQ3" s="79" t="s">
        <v>19</v>
      </c>
      <c r="BR3" s="80" t="s">
        <v>49</v>
      </c>
      <c r="BS3" s="83" t="s">
        <v>50</v>
      </c>
      <c r="BT3" s="81" t="s">
        <v>18</v>
      </c>
    </row>
    <row r="4" spans="2:83" x14ac:dyDescent="0.55000000000000004">
      <c r="B4" s="176"/>
      <c r="C4" s="192"/>
      <c r="D4" s="193"/>
      <c r="E4" s="185"/>
      <c r="F4" s="195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  <c r="BL4" s="164" t="s">
        <v>14</v>
      </c>
      <c r="BM4" s="195"/>
      <c r="BN4" s="195"/>
      <c r="BO4" s="165"/>
      <c r="BQ4" s="82" t="s">
        <v>15</v>
      </c>
      <c r="BR4" s="82" t="s">
        <v>15</v>
      </c>
      <c r="BS4" s="82" t="s">
        <v>15</v>
      </c>
      <c r="BT4" s="82" t="s">
        <v>15</v>
      </c>
    </row>
    <row r="5" spans="2:83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  <c r="BL5" s="4" t="s">
        <v>38</v>
      </c>
      <c r="BM5" s="4" t="s">
        <v>38</v>
      </c>
      <c r="BN5" s="4" t="s">
        <v>38</v>
      </c>
      <c r="BO5" s="4" t="s">
        <v>38</v>
      </c>
      <c r="BQ5" s="4" t="s">
        <v>42</v>
      </c>
      <c r="BR5" s="4" t="s">
        <v>42</v>
      </c>
      <c r="BS5" s="4" t="s">
        <v>42</v>
      </c>
      <c r="BT5" s="4" t="s">
        <v>42</v>
      </c>
    </row>
    <row r="6" spans="2:83" x14ac:dyDescent="0.55000000000000004">
      <c r="B6" s="176"/>
      <c r="C6" s="191" t="s">
        <v>5</v>
      </c>
      <c r="D6" s="191" t="s">
        <v>27</v>
      </c>
      <c r="E6" s="76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0.96123456790123463</v>
      </c>
      <c r="S6" s="21">
        <v>0.96123456790123463</v>
      </c>
      <c r="T6" s="20">
        <v>0.9622222222222222</v>
      </c>
      <c r="U6" s="20">
        <v>0.96370370370370373</v>
      </c>
      <c r="V6" s="20">
        <v>0.96543209876543212</v>
      </c>
      <c r="W6" s="20">
        <v>0.96592592592592597</v>
      </c>
      <c r="X6" s="20">
        <v>0.96592592592592597</v>
      </c>
      <c r="Y6" s="20">
        <v>0.96641975308641981</v>
      </c>
      <c r="Z6" s="20">
        <v>0.97259259259259256</v>
      </c>
      <c r="AA6" s="20">
        <v>0.97283950617283954</v>
      </c>
      <c r="AB6" s="20">
        <v>0.97333333333333338</v>
      </c>
      <c r="AC6" s="20">
        <v>0.97432098765432096</v>
      </c>
      <c r="AD6" s="20">
        <v>0.894320987654321</v>
      </c>
      <c r="AE6" s="21">
        <v>0.89851851851851849</v>
      </c>
      <c r="AF6" s="20">
        <v>0.90246913580246912</v>
      </c>
      <c r="AG6" s="20">
        <v>0.90617283950617278</v>
      </c>
      <c r="AH6" s="20">
        <v>0.90469135802469136</v>
      </c>
      <c r="AI6" s="20">
        <v>0.90740740740740744</v>
      </c>
      <c r="AJ6" s="20">
        <v>0.91086419753086423</v>
      </c>
      <c r="AK6" s="20">
        <v>0.91456790123456788</v>
      </c>
      <c r="AL6" s="20">
        <v>0.91827160493827165</v>
      </c>
      <c r="AM6" s="20">
        <v>0.92049382716049388</v>
      </c>
      <c r="AN6" s="20">
        <v>0.92419753086419754</v>
      </c>
      <c r="AO6" s="20">
        <v>0.92716049382716048</v>
      </c>
      <c r="AP6" s="20">
        <v>0.168641975308642</v>
      </c>
      <c r="AQ6" s="21">
        <v>0.19185185185185183</v>
      </c>
      <c r="AR6" s="20">
        <v>0.23802469135802473</v>
      </c>
      <c r="AS6" s="20">
        <v>0.32839506172839505</v>
      </c>
      <c r="AT6" s="20">
        <v>0.19209876543209881</v>
      </c>
      <c r="AU6" s="20">
        <v>0.24049382716049383</v>
      </c>
      <c r="AV6" s="20">
        <v>0.30271604938271601</v>
      </c>
      <c r="AW6" s="20">
        <v>0.36938271604938266</v>
      </c>
      <c r="AX6" s="20">
        <v>0.23506172839506168</v>
      </c>
      <c r="AY6" s="20">
        <v>0.3012345679012346</v>
      </c>
      <c r="AZ6" s="20">
        <v>0.38790123456790127</v>
      </c>
      <c r="BA6" s="20">
        <v>0.44641975308641979</v>
      </c>
      <c r="BC6" s="68">
        <f t="shared" ref="BC6:BC31" si="0">L6</f>
        <v>1</v>
      </c>
      <c r="BD6" s="20">
        <f t="shared" ref="BD6:BD31" si="1">X6</f>
        <v>0.96592592592592597</v>
      </c>
      <c r="BE6" s="20">
        <f t="shared" ref="BE6:BE31" si="2">AJ6</f>
        <v>0.91086419753086423</v>
      </c>
      <c r="BF6" s="69">
        <f t="shared" ref="BF6:BF31" si="3">AV6</f>
        <v>0.30271604938271601</v>
      </c>
      <c r="BG6" s="68">
        <v>1</v>
      </c>
      <c r="BH6" s="20">
        <v>0.88185185185185189</v>
      </c>
      <c r="BI6" s="20">
        <v>0.77925925925925932</v>
      </c>
      <c r="BJ6" s="69">
        <v>0.28148148148148144</v>
      </c>
      <c r="BL6" s="20">
        <v>1</v>
      </c>
      <c r="BM6" s="20">
        <v>0.95481481481481478</v>
      </c>
      <c r="BN6" s="20">
        <v>0.88864197530864197</v>
      </c>
      <c r="BO6" s="20">
        <v>0.29530864197530859</v>
      </c>
      <c r="BQ6" s="20">
        <v>1</v>
      </c>
      <c r="BR6" s="22">
        <v>0.9748148148148148</v>
      </c>
      <c r="BS6" s="23">
        <v>0.92888888888888888</v>
      </c>
      <c r="BT6" s="24">
        <v>0.49555555555555553</v>
      </c>
    </row>
    <row r="7" spans="2:83" x14ac:dyDescent="0.55000000000000004">
      <c r="B7" s="176"/>
      <c r="C7" s="191"/>
      <c r="D7" s="191"/>
      <c r="E7" s="77" t="s">
        <v>32</v>
      </c>
      <c r="F7" s="14">
        <v>1</v>
      </c>
      <c r="G7" s="15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0.94740740740740736</v>
      </c>
      <c r="S7" s="15">
        <v>0.94740740740740736</v>
      </c>
      <c r="T7" s="14">
        <v>0.94814814814814818</v>
      </c>
      <c r="U7" s="14">
        <v>0.94864197530864203</v>
      </c>
      <c r="V7" s="14">
        <v>0.94814814814814818</v>
      </c>
      <c r="W7" s="14">
        <v>0.94864197530864203</v>
      </c>
      <c r="X7" s="14">
        <v>0.94938271604938274</v>
      </c>
      <c r="Y7" s="14">
        <v>0.9496296296296296</v>
      </c>
      <c r="Z7" s="14">
        <v>0.95037037037037042</v>
      </c>
      <c r="AA7" s="14">
        <v>0.95061728395061729</v>
      </c>
      <c r="AB7" s="14">
        <v>0.95209876543209881</v>
      </c>
      <c r="AC7" s="14">
        <v>0.95308641975308639</v>
      </c>
      <c r="AD7" s="14">
        <v>0.80395061728395056</v>
      </c>
      <c r="AE7" s="15">
        <v>0.81234567901234567</v>
      </c>
      <c r="AF7" s="14">
        <v>0.8229629629629629</v>
      </c>
      <c r="AG7" s="14">
        <v>0.83876543209876542</v>
      </c>
      <c r="AH7" s="14">
        <v>0.82419753086419756</v>
      </c>
      <c r="AI7" s="14">
        <v>0.83679012345679016</v>
      </c>
      <c r="AJ7" s="14">
        <v>0.84839506172839507</v>
      </c>
      <c r="AK7" s="14">
        <v>0.85925925925925928</v>
      </c>
      <c r="AL7" s="14">
        <v>0.85456790123456794</v>
      </c>
      <c r="AM7" s="14">
        <v>0.8666666666666667</v>
      </c>
      <c r="AN7" s="14">
        <v>0.87876543209876545</v>
      </c>
      <c r="AO7" s="14">
        <v>0.88765432098765429</v>
      </c>
      <c r="AP7" s="14">
        <v>7.999999999999996E-2</v>
      </c>
      <c r="AQ7" s="15">
        <v>9.7283950617283899E-2</v>
      </c>
      <c r="AR7" s="14">
        <v>0.13061728395061734</v>
      </c>
      <c r="AS7" s="14">
        <v>0.18518518518518523</v>
      </c>
      <c r="AT7" s="14">
        <v>9.3086419753086402E-2</v>
      </c>
      <c r="AU7" s="14">
        <v>0.12814814814814812</v>
      </c>
      <c r="AV7" s="14">
        <v>0.16913580246913584</v>
      </c>
      <c r="AW7" s="14">
        <v>0.21407407407407408</v>
      </c>
      <c r="AX7" s="14">
        <v>0.11950617283950615</v>
      </c>
      <c r="AY7" s="14">
        <v>0.16148148148148145</v>
      </c>
      <c r="AZ7" s="14">
        <v>0.22666666666666668</v>
      </c>
      <c r="BA7" s="14">
        <v>0.28592592592592592</v>
      </c>
      <c r="BC7" s="70">
        <f t="shared" si="0"/>
        <v>1</v>
      </c>
      <c r="BD7" s="14">
        <f t="shared" si="1"/>
        <v>0.94938271604938274</v>
      </c>
      <c r="BE7" s="14">
        <f t="shared" si="2"/>
        <v>0.84839506172839507</v>
      </c>
      <c r="BF7" s="71">
        <f t="shared" si="3"/>
        <v>0.16913580246913584</v>
      </c>
      <c r="BG7" s="70">
        <v>1</v>
      </c>
      <c r="BH7" s="14">
        <v>0.79037037037037039</v>
      </c>
      <c r="BI7" s="14">
        <v>0.65370370370370368</v>
      </c>
      <c r="BJ7" s="71">
        <v>0.15055555555555555</v>
      </c>
      <c r="BL7" s="14">
        <v>1</v>
      </c>
      <c r="BM7" s="14">
        <v>0.94641975308641979</v>
      </c>
      <c r="BN7" s="14">
        <v>0.81135802469135809</v>
      </c>
      <c r="BO7" s="14">
        <v>0.17259259259259263</v>
      </c>
      <c r="BQ7" s="14">
        <v>1</v>
      </c>
      <c r="BR7" s="16">
        <v>0.95456790123456792</v>
      </c>
      <c r="BS7" s="18">
        <v>0.89234567901234563</v>
      </c>
      <c r="BT7" s="19">
        <v>0.33802469135802471</v>
      </c>
    </row>
    <row r="8" spans="2:83" x14ac:dyDescent="0.55000000000000004">
      <c r="B8" s="176"/>
      <c r="C8" s="191"/>
      <c r="D8" s="191"/>
      <c r="E8" s="78" t="s">
        <v>33</v>
      </c>
      <c r="F8" s="29">
        <v>1</v>
      </c>
      <c r="G8" s="30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0.9446913580246914</v>
      </c>
      <c r="S8" s="30">
        <v>0.94518518518518513</v>
      </c>
      <c r="T8" s="29">
        <v>0.94543209876543211</v>
      </c>
      <c r="U8" s="29">
        <v>0.94567901234567897</v>
      </c>
      <c r="V8" s="29">
        <v>0.94518518518518513</v>
      </c>
      <c r="W8" s="29">
        <v>0.94543209876543211</v>
      </c>
      <c r="X8" s="29">
        <v>0.94567901234567897</v>
      </c>
      <c r="Y8" s="29">
        <v>0.94567901234567897</v>
      </c>
      <c r="Z8" s="29">
        <v>0.94567901234567897</v>
      </c>
      <c r="AA8" s="29">
        <v>0.94567901234567897</v>
      </c>
      <c r="AB8" s="29">
        <v>0.94666666666666666</v>
      </c>
      <c r="AC8" s="29">
        <v>0.94740740740740736</v>
      </c>
      <c r="AD8" s="29">
        <v>0.74543209876543215</v>
      </c>
      <c r="AE8" s="30">
        <v>0.75160493827160491</v>
      </c>
      <c r="AF8" s="29">
        <v>0.75876543209876546</v>
      </c>
      <c r="AG8" s="29">
        <v>0.77728395061728395</v>
      </c>
      <c r="AH8" s="29">
        <v>0.75234567901234572</v>
      </c>
      <c r="AI8" s="29">
        <v>0.76320987654320982</v>
      </c>
      <c r="AJ8" s="29">
        <v>0.77456790123456787</v>
      </c>
      <c r="AK8" s="29">
        <v>0.78814814814814815</v>
      </c>
      <c r="AL8" s="29">
        <v>0.76296296296296295</v>
      </c>
      <c r="AM8" s="29">
        <v>0.77654320987654324</v>
      </c>
      <c r="AN8" s="29">
        <v>0.79753086419753083</v>
      </c>
      <c r="AO8" s="29">
        <v>0.81012345679012343</v>
      </c>
      <c r="AP8" s="29">
        <v>3.0370370370370381E-2</v>
      </c>
      <c r="AQ8" s="30">
        <v>4.1481481481481453E-2</v>
      </c>
      <c r="AR8" s="29">
        <v>6.9382716049382731E-2</v>
      </c>
      <c r="AS8" s="29">
        <v>0.12296296296296294</v>
      </c>
      <c r="AT8" s="29">
        <v>3.8765432098765484E-2</v>
      </c>
      <c r="AU8" s="29">
        <v>6.8888888888888888E-2</v>
      </c>
      <c r="AV8" s="29">
        <v>0.10691358024691355</v>
      </c>
      <c r="AW8" s="29">
        <v>0.14814814814814814</v>
      </c>
      <c r="AX8" s="29">
        <v>6.0740740740740762E-2</v>
      </c>
      <c r="AY8" s="29">
        <v>9.9506172839506135E-2</v>
      </c>
      <c r="AZ8" s="29">
        <v>0.15530864197530869</v>
      </c>
      <c r="BA8" s="29">
        <v>0.20419753086419756</v>
      </c>
      <c r="BC8" s="72">
        <f t="shared" si="0"/>
        <v>1</v>
      </c>
      <c r="BD8" s="29">
        <f t="shared" si="1"/>
        <v>0.94567901234567897</v>
      </c>
      <c r="BE8" s="29">
        <f t="shared" si="2"/>
        <v>0.77456790123456787</v>
      </c>
      <c r="BF8" s="73">
        <f t="shared" si="3"/>
        <v>0.10691358024691355</v>
      </c>
      <c r="BG8" s="72">
        <v>1</v>
      </c>
      <c r="BH8" s="29">
        <v>0.7575925925925926</v>
      </c>
      <c r="BI8" s="29">
        <v>0.58574074074074067</v>
      </c>
      <c r="BJ8" s="73">
        <v>9.2407407407407383E-2</v>
      </c>
      <c r="BL8" s="29">
        <v>1</v>
      </c>
      <c r="BM8" s="29">
        <v>0.94493827160493826</v>
      </c>
      <c r="BN8" s="29">
        <v>0.76740740740740743</v>
      </c>
      <c r="BO8" s="29">
        <v>0.11209876543209873</v>
      </c>
      <c r="BQ8" s="29">
        <v>1</v>
      </c>
      <c r="BR8" s="31">
        <v>0.94839506172839505</v>
      </c>
      <c r="BS8" s="32">
        <v>0.82148148148148148</v>
      </c>
      <c r="BT8" s="33">
        <v>0.24567901234567902</v>
      </c>
    </row>
    <row r="9" spans="2:83" x14ac:dyDescent="0.55000000000000004">
      <c r="B9" s="176"/>
      <c r="C9" s="191"/>
      <c r="D9" s="191" t="s">
        <v>28</v>
      </c>
      <c r="E9" s="76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0.92888888888888888</v>
      </c>
      <c r="S9" s="21">
        <v>0.9303703703703704</v>
      </c>
      <c r="T9" s="20">
        <v>0.93259259259259264</v>
      </c>
      <c r="U9" s="20">
        <v>0.937037037037037</v>
      </c>
      <c r="V9" s="20">
        <v>0.95333333333333337</v>
      </c>
      <c r="W9" s="20">
        <v>0.95703703703703702</v>
      </c>
      <c r="X9" s="20">
        <v>0.96148148148148149</v>
      </c>
      <c r="Y9" s="20">
        <v>0.96296296296296302</v>
      </c>
      <c r="Z9" s="20">
        <v>0.98814814814814811</v>
      </c>
      <c r="AA9" s="20">
        <v>0.98962962962962964</v>
      </c>
      <c r="AB9" s="20">
        <v>0.99333333333333329</v>
      </c>
      <c r="AC9" s="20">
        <v>0.99407407407407411</v>
      </c>
      <c r="AD9" s="20">
        <v>0.62444444444444447</v>
      </c>
      <c r="AE9" s="21">
        <v>0.62888888888888883</v>
      </c>
      <c r="AF9" s="20">
        <v>0.6333333333333333</v>
      </c>
      <c r="AG9" s="20">
        <v>0.64518518518518519</v>
      </c>
      <c r="AH9" s="20">
        <v>0.7022222222222223</v>
      </c>
      <c r="AI9" s="20">
        <v>0.70666666666666667</v>
      </c>
      <c r="AJ9" s="20">
        <v>0.71407407407407408</v>
      </c>
      <c r="AK9" s="20">
        <v>0.72518518518518515</v>
      </c>
      <c r="AL9" s="20">
        <v>0.80444444444444441</v>
      </c>
      <c r="AM9" s="20">
        <v>0.81037037037037041</v>
      </c>
      <c r="AN9" s="20">
        <v>0.82370370370370372</v>
      </c>
      <c r="AO9" s="20">
        <v>0.82814814814814819</v>
      </c>
      <c r="AP9" s="20">
        <v>0.14074074074074072</v>
      </c>
      <c r="AQ9" s="21">
        <v>0.15703703703703709</v>
      </c>
      <c r="AR9" s="20">
        <v>0.18074074074074076</v>
      </c>
      <c r="AS9" s="20">
        <v>0.21703703703703703</v>
      </c>
      <c r="AT9" s="20">
        <v>0.16814814814814816</v>
      </c>
      <c r="AU9" s="20">
        <v>0.19481481481481477</v>
      </c>
      <c r="AV9" s="20">
        <v>0.23037037037037034</v>
      </c>
      <c r="AW9" s="20">
        <v>0.26518518518518519</v>
      </c>
      <c r="AX9" s="20">
        <v>0.21777777777777774</v>
      </c>
      <c r="AY9" s="20">
        <v>0.2533333333333333</v>
      </c>
      <c r="AZ9" s="20">
        <v>0.29777777777777781</v>
      </c>
      <c r="BA9" s="20">
        <v>0.33259259259259255</v>
      </c>
      <c r="BC9" s="68">
        <f t="shared" si="0"/>
        <v>1</v>
      </c>
      <c r="BD9" s="20">
        <f t="shared" si="1"/>
        <v>0.96148148148148149</v>
      </c>
      <c r="BE9" s="20">
        <f t="shared" si="2"/>
        <v>0.71407407407407408</v>
      </c>
      <c r="BF9" s="69">
        <f t="shared" si="3"/>
        <v>0.23037037037037034</v>
      </c>
      <c r="BG9" s="68">
        <v>1</v>
      </c>
      <c r="BH9" s="20">
        <v>0.817962962962963</v>
      </c>
      <c r="BI9" s="20">
        <v>0.70407407407407407</v>
      </c>
      <c r="BJ9" s="69">
        <v>0.26240740740740742</v>
      </c>
      <c r="BL9" s="20">
        <v>1</v>
      </c>
      <c r="BM9" s="20">
        <v>0.90740740740740744</v>
      </c>
      <c r="BN9" s="20">
        <v>0.52740740740740732</v>
      </c>
      <c r="BO9" s="20">
        <v>0.16444444444444439</v>
      </c>
      <c r="BQ9" s="20">
        <v>1</v>
      </c>
      <c r="BR9" s="22">
        <v>0.99555555555555553</v>
      </c>
      <c r="BS9" s="23">
        <v>0.83259259259259255</v>
      </c>
      <c r="BT9" s="24">
        <v>0.37185185185185188</v>
      </c>
    </row>
    <row r="10" spans="2:83" x14ac:dyDescent="0.55000000000000004">
      <c r="B10" s="176"/>
      <c r="C10" s="191"/>
      <c r="D10" s="191"/>
      <c r="E10" s="77" t="s">
        <v>32</v>
      </c>
      <c r="F10" s="14">
        <v>1</v>
      </c>
      <c r="G10" s="15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0.86222222222222222</v>
      </c>
      <c r="S10" s="15">
        <v>0.86222222222222222</v>
      </c>
      <c r="T10" s="14">
        <v>0.86518518518518517</v>
      </c>
      <c r="U10" s="14">
        <v>0.87111111111111117</v>
      </c>
      <c r="V10" s="14">
        <v>0.86814814814814811</v>
      </c>
      <c r="W10" s="14">
        <v>0.87037037037037035</v>
      </c>
      <c r="X10" s="14">
        <v>0.87481481481481482</v>
      </c>
      <c r="Y10" s="14">
        <v>0.88148148148148153</v>
      </c>
      <c r="Z10" s="14">
        <v>0.88222222222222224</v>
      </c>
      <c r="AA10" s="14">
        <v>0.89037037037037037</v>
      </c>
      <c r="AB10" s="14">
        <v>0.89111111111111108</v>
      </c>
      <c r="AC10" s="14">
        <v>0.8992592592592592</v>
      </c>
      <c r="AD10" s="14">
        <v>0.31777777777777783</v>
      </c>
      <c r="AE10" s="15">
        <v>0.32592592592592595</v>
      </c>
      <c r="AF10" s="14">
        <v>0.33111111111111113</v>
      </c>
      <c r="AG10" s="14">
        <v>0.34296296296296291</v>
      </c>
      <c r="AH10" s="14">
        <v>0.37481481481481482</v>
      </c>
      <c r="AI10" s="14">
        <v>0.38296296296296295</v>
      </c>
      <c r="AJ10" s="14">
        <v>0.38888888888888884</v>
      </c>
      <c r="AK10" s="14">
        <v>0.40592592592592591</v>
      </c>
      <c r="AL10" s="14">
        <v>0.46740740740740738</v>
      </c>
      <c r="AM10" s="14">
        <v>0.47703703703703704</v>
      </c>
      <c r="AN10" s="14">
        <v>0.49777777777777776</v>
      </c>
      <c r="AO10" s="14">
        <v>0.51185185185185178</v>
      </c>
      <c r="AP10" s="14">
        <v>4.6666666666666634E-2</v>
      </c>
      <c r="AQ10" s="15">
        <v>6.0000000000000053E-2</v>
      </c>
      <c r="AR10" s="14">
        <v>7.5555555555555598E-2</v>
      </c>
      <c r="AS10" s="14">
        <v>9.4074074074074088E-2</v>
      </c>
      <c r="AT10" s="14">
        <v>6.814814814814818E-2</v>
      </c>
      <c r="AU10" s="14">
        <v>8.2962962962963016E-2</v>
      </c>
      <c r="AV10" s="14">
        <v>0.10296296296296292</v>
      </c>
      <c r="AW10" s="14">
        <v>0.12592592592592589</v>
      </c>
      <c r="AX10" s="14">
        <v>9.6296296296296324E-2</v>
      </c>
      <c r="AY10" s="14">
        <v>0.11703703703703705</v>
      </c>
      <c r="AZ10" s="14">
        <v>0.15259259259259261</v>
      </c>
      <c r="BA10" s="14">
        <v>0.18222222222222217</v>
      </c>
      <c r="BC10" s="70">
        <f t="shared" si="0"/>
        <v>1</v>
      </c>
      <c r="BD10" s="14">
        <f t="shared" si="1"/>
        <v>0.87481481481481482</v>
      </c>
      <c r="BE10" s="14">
        <f t="shared" si="2"/>
        <v>0.38888888888888884</v>
      </c>
      <c r="BF10" s="71">
        <f t="shared" si="3"/>
        <v>0.10296296296296292</v>
      </c>
      <c r="BG10" s="70">
        <v>1</v>
      </c>
      <c r="BH10" s="14">
        <v>0.52240740740740743</v>
      </c>
      <c r="BI10" s="14">
        <v>0.38685185185185189</v>
      </c>
      <c r="BJ10" s="71">
        <v>0.1409259259259259</v>
      </c>
      <c r="BL10" s="14">
        <v>1</v>
      </c>
      <c r="BM10" s="14">
        <v>0.85703703703703704</v>
      </c>
      <c r="BN10" s="14">
        <v>0.27925925925925921</v>
      </c>
      <c r="BO10" s="14">
        <v>6.2222222222222179E-2</v>
      </c>
      <c r="BQ10" s="14">
        <v>1</v>
      </c>
      <c r="BR10" s="16">
        <v>0.9051851851851852</v>
      </c>
      <c r="BS10" s="18">
        <v>0.52962962962962967</v>
      </c>
      <c r="BT10" s="19">
        <v>0.21185185185185185</v>
      </c>
    </row>
    <row r="11" spans="2:83" x14ac:dyDescent="0.55000000000000004">
      <c r="B11" s="176"/>
      <c r="C11" s="191"/>
      <c r="D11" s="191"/>
      <c r="E11" s="78" t="s">
        <v>33</v>
      </c>
      <c r="F11" s="29">
        <v>1</v>
      </c>
      <c r="G11" s="30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0.83703703703703702</v>
      </c>
      <c r="S11" s="30">
        <v>0.83851851851851855</v>
      </c>
      <c r="T11" s="29">
        <v>0.84</v>
      </c>
      <c r="U11" s="29">
        <v>0.84592592592592597</v>
      </c>
      <c r="V11" s="29">
        <v>0.83851851851851855</v>
      </c>
      <c r="W11" s="29">
        <v>0.84222222222222221</v>
      </c>
      <c r="X11" s="29">
        <v>0.84740740740740739</v>
      </c>
      <c r="Y11" s="29">
        <v>0.85185185185185186</v>
      </c>
      <c r="Z11" s="29">
        <v>0.84518518518518515</v>
      </c>
      <c r="AA11" s="29">
        <v>0.8481481481481481</v>
      </c>
      <c r="AB11" s="29">
        <v>0.85925925925925928</v>
      </c>
      <c r="AC11" s="29">
        <v>0.86592592592592599</v>
      </c>
      <c r="AD11" s="29">
        <v>0.19333333333333336</v>
      </c>
      <c r="AE11" s="30">
        <v>0.19407407407407407</v>
      </c>
      <c r="AF11" s="29">
        <v>0.19703703703703701</v>
      </c>
      <c r="AG11" s="29">
        <v>0.20740740740740737</v>
      </c>
      <c r="AH11" s="29">
        <v>0.20148148148148148</v>
      </c>
      <c r="AI11" s="29">
        <v>0.20592592592592596</v>
      </c>
      <c r="AJ11" s="29">
        <v>0.21777777777777774</v>
      </c>
      <c r="AK11" s="29">
        <v>0.23111111111111116</v>
      </c>
      <c r="AL11" s="29">
        <v>0.23037037037037034</v>
      </c>
      <c r="AM11" s="29">
        <v>0.23925925925925928</v>
      </c>
      <c r="AN11" s="29">
        <v>0.2592592592592593</v>
      </c>
      <c r="AO11" s="29">
        <v>0.28296296296296297</v>
      </c>
      <c r="AP11" s="29">
        <v>2.1481481481481435E-2</v>
      </c>
      <c r="AQ11" s="30">
        <v>2.1481481481481435E-2</v>
      </c>
      <c r="AR11" s="29">
        <v>2.4444444444444491E-2</v>
      </c>
      <c r="AS11" s="29">
        <v>3.2592592592592617E-2</v>
      </c>
      <c r="AT11" s="29">
        <v>2.2962962962962963E-2</v>
      </c>
      <c r="AU11" s="29">
        <v>2.6666666666666616E-2</v>
      </c>
      <c r="AV11" s="29">
        <v>3.7777777777777799E-2</v>
      </c>
      <c r="AW11" s="29">
        <v>5.7777777777777817E-2</v>
      </c>
      <c r="AX11" s="29">
        <v>2.8888888888888853E-2</v>
      </c>
      <c r="AY11" s="29">
        <v>4.7407407407407454E-2</v>
      </c>
      <c r="AZ11" s="29">
        <v>7.7777777777777724E-2</v>
      </c>
      <c r="BA11" s="29">
        <v>0.11037037037037034</v>
      </c>
      <c r="BC11" s="72">
        <f t="shared" si="0"/>
        <v>1</v>
      </c>
      <c r="BD11" s="29">
        <f t="shared" si="1"/>
        <v>0.84740740740740739</v>
      </c>
      <c r="BE11" s="29">
        <f t="shared" si="2"/>
        <v>0.21777777777777774</v>
      </c>
      <c r="BF11" s="73">
        <f t="shared" si="3"/>
        <v>3.7777777777777799E-2</v>
      </c>
      <c r="BG11" s="72">
        <v>1</v>
      </c>
      <c r="BH11" s="29">
        <v>0.3842592592592593</v>
      </c>
      <c r="BI11" s="29">
        <v>0.24685185185185188</v>
      </c>
      <c r="BJ11" s="73">
        <v>7.7037037037037015E-2</v>
      </c>
      <c r="BL11" s="29">
        <v>1</v>
      </c>
      <c r="BM11" s="29">
        <v>0.84</v>
      </c>
      <c r="BN11" s="29">
        <v>0.19185185185185183</v>
      </c>
      <c r="BO11" s="29">
        <v>2.4444444444444491E-2</v>
      </c>
      <c r="BQ11" s="29">
        <v>1</v>
      </c>
      <c r="BR11" s="31">
        <v>0.87185185185185188</v>
      </c>
      <c r="BS11" s="32">
        <v>0.30518518518518523</v>
      </c>
      <c r="BT11" s="33">
        <v>0.13481481481481483</v>
      </c>
    </row>
    <row r="12" spans="2:83" x14ac:dyDescent="0.55000000000000004">
      <c r="B12" s="176"/>
      <c r="C12" s="191"/>
      <c r="D12" s="191" t="s">
        <v>53</v>
      </c>
      <c r="E12" s="76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1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0.99629629629629635</v>
      </c>
      <c r="AE12" s="21">
        <v>0.99703703703703705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0.21407407407407408</v>
      </c>
      <c r="AQ12" s="21">
        <v>0.24370370370370376</v>
      </c>
      <c r="AR12" s="20">
        <v>0.27703703703703708</v>
      </c>
      <c r="AS12" s="20">
        <v>0.35555555555555551</v>
      </c>
      <c r="AT12" s="20">
        <v>0.2466666666666667</v>
      </c>
      <c r="AU12" s="20">
        <v>0.28666666666666663</v>
      </c>
      <c r="AV12" s="20">
        <v>0.34888888888888892</v>
      </c>
      <c r="AW12" s="20">
        <v>0.42074074074074075</v>
      </c>
      <c r="AX12" s="20">
        <v>0.28888888888888886</v>
      </c>
      <c r="AY12" s="20">
        <v>0.35481481481481481</v>
      </c>
      <c r="AZ12" s="20">
        <v>0.4555555555555556</v>
      </c>
      <c r="BA12" s="20">
        <v>0.50222222222222224</v>
      </c>
      <c r="BC12" s="68">
        <f t="shared" si="0"/>
        <v>1</v>
      </c>
      <c r="BD12" s="20">
        <f t="shared" si="1"/>
        <v>1</v>
      </c>
      <c r="BE12" s="20">
        <f t="shared" si="2"/>
        <v>1</v>
      </c>
      <c r="BF12" s="69">
        <f t="shared" si="3"/>
        <v>0.34888888888888892</v>
      </c>
      <c r="BG12" s="68">
        <v>1</v>
      </c>
      <c r="BH12" s="20">
        <v>0.88296296296296295</v>
      </c>
      <c r="BI12" s="20">
        <v>0.68314814814814817</v>
      </c>
      <c r="BJ12" s="69">
        <v>0.27703703703703708</v>
      </c>
      <c r="BL12" s="20">
        <v>1</v>
      </c>
      <c r="BM12" s="20">
        <v>1</v>
      </c>
      <c r="BN12" s="20">
        <v>0.97555555555555551</v>
      </c>
      <c r="BO12" s="20">
        <v>0.31333333333333335</v>
      </c>
      <c r="BQ12" s="20">
        <v>1</v>
      </c>
      <c r="BR12" s="22">
        <v>1</v>
      </c>
      <c r="BS12" s="23">
        <v>1</v>
      </c>
      <c r="BT12" s="24">
        <v>0.54296296296296298</v>
      </c>
    </row>
    <row r="13" spans="2:83" x14ac:dyDescent="0.55000000000000004">
      <c r="B13" s="176"/>
      <c r="C13" s="191"/>
      <c r="D13" s="191"/>
      <c r="E13" s="77" t="s">
        <v>32</v>
      </c>
      <c r="F13" s="14">
        <v>1</v>
      </c>
      <c r="G13" s="15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0.70740740740740748</v>
      </c>
      <c r="S13" s="15">
        <v>0.72074074074074068</v>
      </c>
      <c r="T13" s="14">
        <v>0.76222222222222225</v>
      </c>
      <c r="U13" s="14">
        <v>0.81851851851851853</v>
      </c>
      <c r="V13" s="14">
        <v>0.88592592592592589</v>
      </c>
      <c r="W13" s="14">
        <v>0.92296296296296299</v>
      </c>
      <c r="X13" s="14">
        <v>0.95703703703703702</v>
      </c>
      <c r="Y13" s="14">
        <v>0.97777777777777775</v>
      </c>
      <c r="Z13" s="14">
        <v>0.99629629629629635</v>
      </c>
      <c r="AA13" s="14">
        <v>0.99851851851851847</v>
      </c>
      <c r="AB13" s="14">
        <v>1</v>
      </c>
      <c r="AC13" s="14">
        <v>1</v>
      </c>
      <c r="AD13" s="14">
        <v>0.54814814814814816</v>
      </c>
      <c r="AE13" s="15">
        <v>0.58296296296296291</v>
      </c>
      <c r="AF13" s="14">
        <v>0.62222222222222223</v>
      </c>
      <c r="AG13" s="14">
        <v>0.66444444444444439</v>
      </c>
      <c r="AH13" s="14">
        <v>0.68888888888888888</v>
      </c>
      <c r="AI13" s="14">
        <v>0.73111111111111104</v>
      </c>
      <c r="AJ13" s="14">
        <v>0.78814814814814815</v>
      </c>
      <c r="AK13" s="14">
        <v>0.83629629629629632</v>
      </c>
      <c r="AL13" s="14">
        <v>0.92296296296296299</v>
      </c>
      <c r="AM13" s="14">
        <v>0.95703703703703702</v>
      </c>
      <c r="AN13" s="14">
        <v>0.98</v>
      </c>
      <c r="AO13" s="14">
        <v>0.98518518518518516</v>
      </c>
      <c r="AP13" s="14">
        <v>0.10888888888888892</v>
      </c>
      <c r="AQ13" s="15">
        <v>0.12814814814814812</v>
      </c>
      <c r="AR13" s="14">
        <v>0.15703703703703709</v>
      </c>
      <c r="AS13" s="14">
        <v>0.21111111111111114</v>
      </c>
      <c r="AT13" s="14">
        <v>0.12444444444444447</v>
      </c>
      <c r="AU13" s="14">
        <v>0.16148148148148145</v>
      </c>
      <c r="AV13" s="14">
        <v>0.20222222222222219</v>
      </c>
      <c r="AW13" s="14">
        <v>0.24222222222222223</v>
      </c>
      <c r="AX13" s="14">
        <v>0.15037037037037038</v>
      </c>
      <c r="AY13" s="14">
        <v>0.1962962962962963</v>
      </c>
      <c r="AZ13" s="14">
        <v>0.25703703703703706</v>
      </c>
      <c r="BA13" s="14">
        <v>0.33333333333333337</v>
      </c>
      <c r="BC13" s="70">
        <f t="shared" si="0"/>
        <v>1</v>
      </c>
      <c r="BD13" s="14">
        <f t="shared" si="1"/>
        <v>0.95703703703703702</v>
      </c>
      <c r="BE13" s="14">
        <f t="shared" si="2"/>
        <v>0.78814814814814815</v>
      </c>
      <c r="BF13" s="71">
        <f t="shared" si="3"/>
        <v>0.20222222222222219</v>
      </c>
      <c r="BG13" s="70">
        <v>1</v>
      </c>
      <c r="BH13" s="14">
        <v>0.40537037037037038</v>
      </c>
      <c r="BI13" s="14">
        <v>0.31055555555555558</v>
      </c>
      <c r="BJ13" s="71">
        <v>0.15111111111111108</v>
      </c>
      <c r="BL13" s="14">
        <v>1</v>
      </c>
      <c r="BM13" s="14">
        <v>0.59555555555555562</v>
      </c>
      <c r="BN13" s="14">
        <v>0.50370370370370376</v>
      </c>
      <c r="BO13" s="14">
        <v>0.18888888888888888</v>
      </c>
      <c r="BQ13" s="14">
        <v>1</v>
      </c>
      <c r="BR13" s="16">
        <v>1</v>
      </c>
      <c r="BS13" s="18">
        <v>0.99185185185185187</v>
      </c>
      <c r="BT13" s="19">
        <v>0.39703703703703708</v>
      </c>
    </row>
    <row r="14" spans="2:83" x14ac:dyDescent="0.55000000000000004">
      <c r="B14" s="176"/>
      <c r="C14" s="191"/>
      <c r="D14" s="191"/>
      <c r="E14" s="78" t="s">
        <v>33</v>
      </c>
      <c r="F14" s="29">
        <v>1</v>
      </c>
      <c r="G14" s="30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0.22296296296296292</v>
      </c>
      <c r="S14" s="30">
        <v>0.24</v>
      </c>
      <c r="T14" s="29">
        <v>0.27925925925925921</v>
      </c>
      <c r="U14" s="29">
        <v>0.34518518518518515</v>
      </c>
      <c r="V14" s="29">
        <v>0.31333333333333335</v>
      </c>
      <c r="W14" s="29">
        <v>0.35185185185185186</v>
      </c>
      <c r="X14" s="29">
        <v>0.40592592592592591</v>
      </c>
      <c r="Y14" s="29">
        <v>0.48518518518518516</v>
      </c>
      <c r="Z14" s="29">
        <v>0.47407407407407409</v>
      </c>
      <c r="AA14" s="29">
        <v>0.53407407407407415</v>
      </c>
      <c r="AB14" s="29">
        <v>0.60592592592592598</v>
      </c>
      <c r="AC14" s="29">
        <v>0.66666666666666674</v>
      </c>
      <c r="AD14" s="29">
        <v>0.17185185185185181</v>
      </c>
      <c r="AE14" s="30">
        <v>0.19037037037037041</v>
      </c>
      <c r="AF14" s="29">
        <v>0.22962962962962963</v>
      </c>
      <c r="AG14" s="29">
        <v>0.28814814814814815</v>
      </c>
      <c r="AH14" s="29">
        <v>0.23111111111111116</v>
      </c>
      <c r="AI14" s="29">
        <v>0.27407407407407403</v>
      </c>
      <c r="AJ14" s="29">
        <v>0.33925925925925926</v>
      </c>
      <c r="AK14" s="29">
        <v>0.39851851851851849</v>
      </c>
      <c r="AL14" s="29">
        <v>0.35555555555555551</v>
      </c>
      <c r="AM14" s="29">
        <v>0.40148148148148144</v>
      </c>
      <c r="AN14" s="29">
        <v>0.50888888888888895</v>
      </c>
      <c r="AO14" s="29">
        <v>0.55555555555555558</v>
      </c>
      <c r="AP14" s="29">
        <v>4.2222222222222272E-2</v>
      </c>
      <c r="AQ14" s="30">
        <v>5.7777777777777817E-2</v>
      </c>
      <c r="AR14" s="29">
        <v>9.0370370370370323E-2</v>
      </c>
      <c r="AS14" s="29">
        <v>0.14888888888888885</v>
      </c>
      <c r="AT14" s="29">
        <v>5.6296296296296289E-2</v>
      </c>
      <c r="AU14" s="29">
        <v>9.4814814814814796E-2</v>
      </c>
      <c r="AV14" s="29">
        <v>0.13851851851851849</v>
      </c>
      <c r="AW14" s="29">
        <v>0.1837037037037037</v>
      </c>
      <c r="AX14" s="29">
        <v>9.4074074074074088E-2</v>
      </c>
      <c r="AY14" s="29">
        <v>0.13111111111111107</v>
      </c>
      <c r="AZ14" s="29">
        <v>0.18666666666666665</v>
      </c>
      <c r="BA14" s="29">
        <v>0.23037037037037034</v>
      </c>
      <c r="BC14" s="72">
        <f t="shared" si="0"/>
        <v>1</v>
      </c>
      <c r="BD14" s="29">
        <f t="shared" si="1"/>
        <v>0.40592592592592591</v>
      </c>
      <c r="BE14" s="29">
        <f t="shared" si="2"/>
        <v>0.33925925925925926</v>
      </c>
      <c r="BF14" s="73">
        <f t="shared" si="3"/>
        <v>0.13851851851851849</v>
      </c>
      <c r="BG14" s="72">
        <v>1</v>
      </c>
      <c r="BH14" s="29">
        <v>0.1677777777777778</v>
      </c>
      <c r="BI14" s="29">
        <v>0.13870370370370366</v>
      </c>
      <c r="BJ14" s="73">
        <v>8.7407407407407378E-2</v>
      </c>
      <c r="BL14" s="29">
        <v>1</v>
      </c>
      <c r="BM14" s="29">
        <v>0.25851851851851848</v>
      </c>
      <c r="BN14" s="29">
        <v>0.22222222222222221</v>
      </c>
      <c r="BO14" s="29">
        <v>0.11777777777777776</v>
      </c>
      <c r="BQ14" s="29">
        <v>1</v>
      </c>
      <c r="BR14" s="31">
        <v>0.72814814814814821</v>
      </c>
      <c r="BS14" s="32">
        <v>0.62074074074074082</v>
      </c>
      <c r="BT14" s="33">
        <v>0.26370370370370366</v>
      </c>
    </row>
    <row r="15" spans="2:83" x14ac:dyDescent="0.55000000000000004">
      <c r="B15" s="176"/>
      <c r="C15" s="191"/>
      <c r="D15" s="191" t="s">
        <v>30</v>
      </c>
      <c r="E15" s="76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0.96481481481481479</v>
      </c>
      <c r="S15" s="21">
        <v>0.96722222222222221</v>
      </c>
      <c r="T15" s="20">
        <v>0.9714814814814815</v>
      </c>
      <c r="U15" s="20">
        <v>0.98018518518518516</v>
      </c>
      <c r="V15" s="20">
        <v>0.97222222222222221</v>
      </c>
      <c r="W15" s="20">
        <v>0.97925925925925927</v>
      </c>
      <c r="X15" s="20">
        <v>0.9840740740740741</v>
      </c>
      <c r="Y15" s="20">
        <v>0.98888888888888893</v>
      </c>
      <c r="Z15" s="20">
        <v>0.98759259259259258</v>
      </c>
      <c r="AA15" s="20">
        <v>0.9924074074074074</v>
      </c>
      <c r="AB15" s="20">
        <v>0.99462962962962964</v>
      </c>
      <c r="AC15" s="20">
        <v>0.99592592592592588</v>
      </c>
      <c r="AD15" s="20">
        <v>0.63074074074074071</v>
      </c>
      <c r="AE15" s="21">
        <v>0.64333333333333331</v>
      </c>
      <c r="AF15" s="20">
        <v>0.65648148148148144</v>
      </c>
      <c r="AG15" s="20">
        <v>0.68148148148148147</v>
      </c>
      <c r="AH15" s="20">
        <v>0.7005555555555556</v>
      </c>
      <c r="AI15" s="20">
        <v>0.71351851851851844</v>
      </c>
      <c r="AJ15" s="20">
        <v>0.73129629629629633</v>
      </c>
      <c r="AK15" s="20">
        <v>0.75537037037037036</v>
      </c>
      <c r="AL15" s="20">
        <v>0.78722222222222227</v>
      </c>
      <c r="AM15" s="20">
        <v>0.81314814814814818</v>
      </c>
      <c r="AN15" s="20">
        <v>0.8405555555555555</v>
      </c>
      <c r="AO15" s="20">
        <v>0.85314814814814821</v>
      </c>
      <c r="AP15" s="20">
        <v>0.16481481481481475</v>
      </c>
      <c r="AQ15" s="21">
        <v>0.18999999999999995</v>
      </c>
      <c r="AR15" s="20">
        <v>0.21629629629629621</v>
      </c>
      <c r="AS15" s="20">
        <v>0.2785185185185185</v>
      </c>
      <c r="AT15" s="20">
        <v>0.19407407407407407</v>
      </c>
      <c r="AU15" s="20">
        <v>0.22870370370370363</v>
      </c>
      <c r="AV15" s="20">
        <v>0.27388888888888885</v>
      </c>
      <c r="AW15" s="20">
        <v>0.32703703703703701</v>
      </c>
      <c r="AX15" s="20">
        <v>0.23462962962962963</v>
      </c>
      <c r="AY15" s="20">
        <v>0.28203703703703709</v>
      </c>
      <c r="AZ15" s="20">
        <v>0.35722222222222222</v>
      </c>
      <c r="BA15" s="20">
        <v>0.40277777777777768</v>
      </c>
      <c r="BC15" s="68">
        <f t="shared" si="0"/>
        <v>1</v>
      </c>
      <c r="BD15" s="20">
        <f t="shared" si="1"/>
        <v>0.9840740740740741</v>
      </c>
      <c r="BE15" s="20">
        <f t="shared" si="2"/>
        <v>0.73129629629629633</v>
      </c>
      <c r="BF15" s="69">
        <f t="shared" si="3"/>
        <v>0.27388888888888885</v>
      </c>
      <c r="BG15" s="68">
        <v>1</v>
      </c>
      <c r="BH15" s="20">
        <v>0.95250000000000001</v>
      </c>
      <c r="BI15" s="20">
        <v>0.70546296296296296</v>
      </c>
      <c r="BJ15" s="69">
        <v>0.26740740740740732</v>
      </c>
      <c r="BL15" s="20">
        <v>1</v>
      </c>
      <c r="BM15" s="20">
        <v>0.9655555555555555</v>
      </c>
      <c r="BN15" s="20">
        <v>0.54425925925925922</v>
      </c>
      <c r="BO15" s="20">
        <v>0.21888888888888891</v>
      </c>
      <c r="BQ15" s="20">
        <v>1</v>
      </c>
      <c r="BR15" s="22">
        <v>0.99740740740740741</v>
      </c>
      <c r="BS15" s="23">
        <v>0.86296296296296293</v>
      </c>
      <c r="BT15" s="24">
        <v>0.44018518518518523</v>
      </c>
    </row>
    <row r="16" spans="2:83" x14ac:dyDescent="0.55000000000000004">
      <c r="B16" s="176"/>
      <c r="C16" s="191"/>
      <c r="D16" s="191"/>
      <c r="E16" s="77" t="s">
        <v>32</v>
      </c>
      <c r="F16" s="14">
        <v>1</v>
      </c>
      <c r="G16" s="15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0.93555555555555558</v>
      </c>
      <c r="S16" s="15">
        <v>0.93833333333333335</v>
      </c>
      <c r="T16" s="14">
        <v>0.942962962962963</v>
      </c>
      <c r="U16" s="14">
        <v>0.95222222222222219</v>
      </c>
      <c r="V16" s="14">
        <v>0.93944444444444442</v>
      </c>
      <c r="W16" s="14">
        <v>0.94555555555555559</v>
      </c>
      <c r="X16" s="14">
        <v>0.95240740740740737</v>
      </c>
      <c r="Y16" s="14">
        <v>0.95685185185185184</v>
      </c>
      <c r="Z16" s="14">
        <v>0.94685185185185183</v>
      </c>
      <c r="AA16" s="14">
        <v>0.95407407407407407</v>
      </c>
      <c r="AB16" s="14">
        <v>0.96055555555555561</v>
      </c>
      <c r="AC16" s="14">
        <v>0.96777777777777774</v>
      </c>
      <c r="AD16" s="14">
        <v>0.35037037037037044</v>
      </c>
      <c r="AE16" s="15">
        <v>0.36185185185185187</v>
      </c>
      <c r="AF16" s="14">
        <v>0.375925925925926</v>
      </c>
      <c r="AG16" s="14">
        <v>0.40555555555555556</v>
      </c>
      <c r="AH16" s="14">
        <v>0.39722222222222214</v>
      </c>
      <c r="AI16" s="14">
        <v>0.41296296296296298</v>
      </c>
      <c r="AJ16" s="14">
        <v>0.43833333333333324</v>
      </c>
      <c r="AK16" s="14">
        <v>0.46888888888888891</v>
      </c>
      <c r="AL16" s="14">
        <v>0.45648148148148149</v>
      </c>
      <c r="AM16" s="14">
        <v>0.48555555555555552</v>
      </c>
      <c r="AN16" s="14">
        <v>0.52314814814814814</v>
      </c>
      <c r="AO16" s="14">
        <v>0.5520370370370371</v>
      </c>
      <c r="AP16" s="14">
        <v>7.0370370370370416E-2</v>
      </c>
      <c r="AQ16" s="15">
        <v>8.5185185185185253E-2</v>
      </c>
      <c r="AR16" s="14">
        <v>0.10925925925925928</v>
      </c>
      <c r="AS16" s="14">
        <v>0.15370370370370368</v>
      </c>
      <c r="AT16" s="14">
        <v>8.8888888888888906E-2</v>
      </c>
      <c r="AU16" s="14">
        <v>0.11370370370370364</v>
      </c>
      <c r="AV16" s="14">
        <v>0.14833333333333343</v>
      </c>
      <c r="AW16" s="14">
        <v>0.18018518518518523</v>
      </c>
      <c r="AX16" s="14">
        <v>0.11592592592592599</v>
      </c>
      <c r="AY16" s="14">
        <v>0.15037037037037038</v>
      </c>
      <c r="AZ16" s="14">
        <v>0.19777777777777783</v>
      </c>
      <c r="BA16" s="14">
        <v>0.24129629629629634</v>
      </c>
      <c r="BC16" s="70">
        <f t="shared" si="0"/>
        <v>1</v>
      </c>
      <c r="BD16" s="14">
        <f t="shared" si="1"/>
        <v>0.95240740740740737</v>
      </c>
      <c r="BE16" s="14">
        <f t="shared" si="2"/>
        <v>0.43833333333333324</v>
      </c>
      <c r="BF16" s="71">
        <f t="shared" si="3"/>
        <v>0.14833333333333343</v>
      </c>
      <c r="BG16" s="70">
        <v>1</v>
      </c>
      <c r="BH16" s="14">
        <v>0.83527777777777779</v>
      </c>
      <c r="BI16" s="14">
        <v>0.40212962962962961</v>
      </c>
      <c r="BJ16" s="71">
        <v>0.1447222222222222</v>
      </c>
      <c r="BL16" s="14">
        <v>1</v>
      </c>
      <c r="BM16" s="14">
        <v>0.94388888888888889</v>
      </c>
      <c r="BN16" s="14">
        <v>0.32259259259259254</v>
      </c>
      <c r="BO16" s="14">
        <v>0.11629629629629634</v>
      </c>
      <c r="BQ16" s="14">
        <v>1</v>
      </c>
      <c r="BR16" s="16">
        <v>0.97259259259259256</v>
      </c>
      <c r="BS16" s="18">
        <v>0.57814814814814808</v>
      </c>
      <c r="BT16" s="19">
        <v>0.28833333333333333</v>
      </c>
    </row>
    <row r="17" spans="2:72" x14ac:dyDescent="0.55000000000000004">
      <c r="B17" s="176"/>
      <c r="C17" s="191"/>
      <c r="D17" s="191"/>
      <c r="E17" s="78" t="s">
        <v>33</v>
      </c>
      <c r="F17" s="29">
        <v>1</v>
      </c>
      <c r="G17" s="30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0.92296296296296299</v>
      </c>
      <c r="S17" s="30">
        <v>0.92611111111111111</v>
      </c>
      <c r="T17" s="29">
        <v>0.93166666666666664</v>
      </c>
      <c r="U17" s="29">
        <v>0.93851851851851853</v>
      </c>
      <c r="V17" s="29">
        <v>0.9253703703703704</v>
      </c>
      <c r="W17" s="29">
        <v>0.93166666666666664</v>
      </c>
      <c r="X17" s="29">
        <v>0.93648148148148147</v>
      </c>
      <c r="Y17" s="29">
        <v>0.94444444444444442</v>
      </c>
      <c r="Z17" s="29">
        <v>0.92944444444444441</v>
      </c>
      <c r="AA17" s="29">
        <v>0.93555555555555558</v>
      </c>
      <c r="AB17" s="29">
        <v>0.94592592592592595</v>
      </c>
      <c r="AC17" s="29">
        <v>0.95148148148148148</v>
      </c>
      <c r="AD17" s="29">
        <v>0.21111111111111103</v>
      </c>
      <c r="AE17" s="30">
        <v>0.21888888888888891</v>
      </c>
      <c r="AF17" s="29">
        <v>0.23425925925925917</v>
      </c>
      <c r="AG17" s="29">
        <v>0.26555555555555554</v>
      </c>
      <c r="AH17" s="29">
        <v>0.22370370370370374</v>
      </c>
      <c r="AI17" s="29">
        <v>0.2424074074074074</v>
      </c>
      <c r="AJ17" s="29">
        <v>0.2675925925925926</v>
      </c>
      <c r="AK17" s="29">
        <v>0.29925925925925934</v>
      </c>
      <c r="AL17" s="29">
        <v>0.25296296296296295</v>
      </c>
      <c r="AM17" s="29">
        <v>0.28462962962962957</v>
      </c>
      <c r="AN17" s="29">
        <v>0.3255555555555556</v>
      </c>
      <c r="AO17" s="29">
        <v>0.36333333333333329</v>
      </c>
      <c r="AP17" s="29">
        <v>2.5740740740740731E-2</v>
      </c>
      <c r="AQ17" s="30">
        <v>3.4814814814814854E-2</v>
      </c>
      <c r="AR17" s="29">
        <v>4.9074074074074048E-2</v>
      </c>
      <c r="AS17" s="29">
        <v>8.2962962962962905E-2</v>
      </c>
      <c r="AT17" s="29">
        <v>3.3148148148148149E-2</v>
      </c>
      <c r="AU17" s="29">
        <v>4.7407407407407343E-2</v>
      </c>
      <c r="AV17" s="29">
        <v>7.8518518518518432E-2</v>
      </c>
      <c r="AW17" s="29">
        <v>0.11203703703703705</v>
      </c>
      <c r="AX17" s="29">
        <v>4.8333333333333339E-2</v>
      </c>
      <c r="AY17" s="29">
        <v>7.7777777777777724E-2</v>
      </c>
      <c r="AZ17" s="29">
        <v>0.12648148148148142</v>
      </c>
      <c r="BA17" s="29">
        <v>0.16240740740740744</v>
      </c>
      <c r="BC17" s="72">
        <f t="shared" si="0"/>
        <v>1</v>
      </c>
      <c r="BD17" s="29">
        <f t="shared" si="1"/>
        <v>0.93648148148148147</v>
      </c>
      <c r="BE17" s="29">
        <f t="shared" si="2"/>
        <v>0.2675925925925926</v>
      </c>
      <c r="BF17" s="73">
        <f t="shared" si="3"/>
        <v>7.8518518518518432E-2</v>
      </c>
      <c r="BG17" s="72">
        <v>1</v>
      </c>
      <c r="BH17" s="29">
        <v>0.77</v>
      </c>
      <c r="BI17" s="29">
        <v>0.25425925925925918</v>
      </c>
      <c r="BJ17" s="73">
        <v>7.7407407407407369E-2</v>
      </c>
      <c r="BL17" s="29">
        <v>1</v>
      </c>
      <c r="BM17" s="29">
        <v>0.93462962962962959</v>
      </c>
      <c r="BN17" s="29">
        <v>0.23370370370370375</v>
      </c>
      <c r="BO17" s="29">
        <v>6.1851851851851825E-2</v>
      </c>
      <c r="BQ17" s="29">
        <v>1</v>
      </c>
      <c r="BR17" s="31">
        <v>0.95611111111111113</v>
      </c>
      <c r="BS17" s="32">
        <v>0.39388888888888896</v>
      </c>
      <c r="BT17" s="33">
        <v>0.19722222222222219</v>
      </c>
    </row>
    <row r="18" spans="2:72" ht="18" customHeight="1" x14ac:dyDescent="0.55000000000000004">
      <c r="B18" s="176"/>
      <c r="C18" s="191" t="s">
        <v>4</v>
      </c>
      <c r="D18" s="191" t="s">
        <v>27</v>
      </c>
      <c r="E18" s="76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0.69703703703703701</v>
      </c>
      <c r="S18" s="89">
        <v>0.7022222222222223</v>
      </c>
      <c r="T18" s="88">
        <v>0.71037037037037032</v>
      </c>
      <c r="U18" s="88">
        <v>0.71333333333333337</v>
      </c>
      <c r="V18" s="88">
        <v>0.76222222222222225</v>
      </c>
      <c r="W18" s="88">
        <v>0.76666666666666661</v>
      </c>
      <c r="X18" s="88">
        <v>0.77259259259259261</v>
      </c>
      <c r="Y18" s="88">
        <v>0.78074074074074074</v>
      </c>
      <c r="Z18" s="88">
        <v>0.86518518518518517</v>
      </c>
      <c r="AA18" s="88">
        <v>0.87259259259259259</v>
      </c>
      <c r="AB18" s="88">
        <v>0.88296296296296295</v>
      </c>
      <c r="AC18" s="88">
        <v>0.88962962962962966</v>
      </c>
      <c r="AD18" s="88">
        <v>0.4044444444444445</v>
      </c>
      <c r="AE18" s="89">
        <v>0.4118518518518518</v>
      </c>
      <c r="AF18" s="88">
        <v>0.4244444444444444</v>
      </c>
      <c r="AG18" s="88">
        <v>0.45037037037037042</v>
      </c>
      <c r="AH18" s="88">
        <v>0.48814814814814811</v>
      </c>
      <c r="AI18" s="88">
        <v>0.50148148148148142</v>
      </c>
      <c r="AJ18" s="88">
        <v>0.51481481481481484</v>
      </c>
      <c r="AK18" s="88">
        <v>0.53259259259259262</v>
      </c>
      <c r="AL18" s="88">
        <v>0.61259259259259258</v>
      </c>
      <c r="AM18" s="88">
        <v>0.62666666666666671</v>
      </c>
      <c r="AN18" s="88">
        <v>0.64370370370370367</v>
      </c>
      <c r="AO18" s="88">
        <v>0.66074074074074074</v>
      </c>
      <c r="AP18" s="88">
        <v>0.11777777777777776</v>
      </c>
      <c r="AQ18" s="89">
        <v>0.12888888888888894</v>
      </c>
      <c r="AR18" s="88">
        <v>0.1518518518518519</v>
      </c>
      <c r="AS18" s="88">
        <v>0.19703703703703701</v>
      </c>
      <c r="AT18" s="88">
        <v>0.13703703703703707</v>
      </c>
      <c r="AU18" s="88">
        <v>0.16444444444444439</v>
      </c>
      <c r="AV18" s="88">
        <v>0.20074074074074078</v>
      </c>
      <c r="AW18" s="88">
        <v>0.23259259259259257</v>
      </c>
      <c r="AX18" s="88">
        <v>0.17481481481481487</v>
      </c>
      <c r="AY18" s="88">
        <v>0.21925925925925926</v>
      </c>
      <c r="AZ18" s="88">
        <v>0.26888888888888884</v>
      </c>
      <c r="BA18" s="88">
        <v>0.30444444444444441</v>
      </c>
      <c r="BC18" s="94">
        <f t="shared" si="0"/>
        <v>1</v>
      </c>
      <c r="BD18" s="88">
        <f t="shared" si="1"/>
        <v>0.77259259259259261</v>
      </c>
      <c r="BE18" s="88">
        <f t="shared" si="2"/>
        <v>0.51481481481481484</v>
      </c>
      <c r="BF18" s="95">
        <f t="shared" si="3"/>
        <v>0.20074074074074078</v>
      </c>
      <c r="BG18" s="94">
        <v>1</v>
      </c>
      <c r="BH18" s="88">
        <v>0.88185185185185189</v>
      </c>
      <c r="BI18" s="88">
        <v>0.77925925925925932</v>
      </c>
      <c r="BJ18" s="95">
        <v>0.28148148148148144</v>
      </c>
      <c r="BL18" s="88">
        <v>1</v>
      </c>
      <c r="BM18" s="88">
        <v>0.54814814814814816</v>
      </c>
      <c r="BN18" s="88">
        <v>0.2718518518518519</v>
      </c>
      <c r="BO18" s="88">
        <v>0.13407407407407412</v>
      </c>
      <c r="BQ18" s="88">
        <v>1</v>
      </c>
      <c r="BR18" s="88">
        <v>0.89481481481481484</v>
      </c>
      <c r="BS18" s="88">
        <v>0.67777777777777781</v>
      </c>
      <c r="BT18" s="88">
        <v>0.33851851851851855</v>
      </c>
    </row>
    <row r="19" spans="2:72" ht="18" customHeight="1" x14ac:dyDescent="0.55000000000000004">
      <c r="B19" s="176"/>
      <c r="C19" s="191"/>
      <c r="D19" s="191"/>
      <c r="E19" s="77" t="s">
        <v>32</v>
      </c>
      <c r="F19" s="90">
        <v>1</v>
      </c>
      <c r="G19" s="91">
        <v>1</v>
      </c>
      <c r="H19" s="90">
        <v>1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>
        <v>0.31925925925925924</v>
      </c>
      <c r="S19" s="91">
        <v>0.32296296296296301</v>
      </c>
      <c r="T19" s="90">
        <v>0.33333333333333337</v>
      </c>
      <c r="U19" s="90">
        <v>0.35111111111111115</v>
      </c>
      <c r="V19" s="90">
        <v>0.37259259259259259</v>
      </c>
      <c r="W19" s="90">
        <v>0.3792592592592593</v>
      </c>
      <c r="X19" s="90">
        <v>0.39037037037037037</v>
      </c>
      <c r="Y19" s="90">
        <v>0.40592592592592591</v>
      </c>
      <c r="Z19" s="90">
        <v>0.45777777777777773</v>
      </c>
      <c r="AA19" s="90">
        <v>0.46740740740740738</v>
      </c>
      <c r="AB19" s="90">
        <v>0.49037037037037035</v>
      </c>
      <c r="AC19" s="90">
        <v>0.5066666666666666</v>
      </c>
      <c r="AD19" s="90">
        <v>0.10074074074074069</v>
      </c>
      <c r="AE19" s="91">
        <v>0.10444444444444445</v>
      </c>
      <c r="AF19" s="90">
        <v>0.11851851851851847</v>
      </c>
      <c r="AG19" s="90">
        <v>0.13851851851851849</v>
      </c>
      <c r="AH19" s="90">
        <v>0.13111111111111107</v>
      </c>
      <c r="AI19" s="90">
        <v>0.14222222222222225</v>
      </c>
      <c r="AJ19" s="90">
        <v>0.16074074074074074</v>
      </c>
      <c r="AK19" s="90">
        <v>0.17703703703703699</v>
      </c>
      <c r="AL19" s="90">
        <v>0.19037037037037041</v>
      </c>
      <c r="AM19" s="90">
        <v>0.20740740740740737</v>
      </c>
      <c r="AN19" s="90">
        <v>0.24222222222222223</v>
      </c>
      <c r="AO19" s="90">
        <v>0.27407407407407403</v>
      </c>
      <c r="AP19" s="90">
        <v>3.3333333333333326E-2</v>
      </c>
      <c r="AQ19" s="91">
        <v>4.2222222222222272E-2</v>
      </c>
      <c r="AR19" s="90">
        <v>5.8518518518518525E-2</v>
      </c>
      <c r="AS19" s="90">
        <v>8.7407407407407378E-2</v>
      </c>
      <c r="AT19" s="90">
        <v>4.7407407407407454E-2</v>
      </c>
      <c r="AU19" s="90">
        <v>6.5185185185185235E-2</v>
      </c>
      <c r="AV19" s="90">
        <v>8.8888888888888906E-2</v>
      </c>
      <c r="AW19" s="90">
        <v>0.11111111111111116</v>
      </c>
      <c r="AX19" s="90">
        <v>7.7037037037037015E-2</v>
      </c>
      <c r="AY19" s="90">
        <v>0.10074074074074069</v>
      </c>
      <c r="AZ19" s="90">
        <v>0.13629629629629625</v>
      </c>
      <c r="BA19" s="90">
        <v>0.16444444444444439</v>
      </c>
      <c r="BC19" s="96">
        <f t="shared" si="0"/>
        <v>1</v>
      </c>
      <c r="BD19" s="90">
        <f t="shared" si="1"/>
        <v>0.39037037037037037</v>
      </c>
      <c r="BE19" s="90">
        <f t="shared" si="2"/>
        <v>0.16074074074074074</v>
      </c>
      <c r="BF19" s="97">
        <f t="shared" si="3"/>
        <v>8.8888888888888906E-2</v>
      </c>
      <c r="BG19" s="96">
        <v>1</v>
      </c>
      <c r="BH19" s="90">
        <v>0.79037037037037039</v>
      </c>
      <c r="BI19" s="90">
        <v>0.65370370370370368</v>
      </c>
      <c r="BJ19" s="97">
        <v>0.15055555555555555</v>
      </c>
      <c r="BL19" s="90">
        <v>1</v>
      </c>
      <c r="BM19" s="90">
        <v>0.26444444444444448</v>
      </c>
      <c r="BN19" s="90">
        <v>6.8888888888888888E-2</v>
      </c>
      <c r="BO19" s="90">
        <v>4.6666666666666634E-2</v>
      </c>
      <c r="BQ19" s="90">
        <v>1</v>
      </c>
      <c r="BR19" s="90">
        <v>0.52074074074074073</v>
      </c>
      <c r="BS19" s="90">
        <v>0.29555555555555557</v>
      </c>
      <c r="BT19" s="90">
        <v>0.19185185185185183</v>
      </c>
    </row>
    <row r="20" spans="2:72" ht="18" customHeight="1" x14ac:dyDescent="0.55000000000000004">
      <c r="B20" s="176"/>
      <c r="C20" s="191"/>
      <c r="D20" s="191"/>
      <c r="E20" s="78" t="s">
        <v>33</v>
      </c>
      <c r="F20" s="92">
        <v>1</v>
      </c>
      <c r="G20" s="93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0.18666666666666665</v>
      </c>
      <c r="S20" s="93">
        <v>0.18962962962962959</v>
      </c>
      <c r="T20" s="92">
        <v>0.19185185185185183</v>
      </c>
      <c r="U20" s="92">
        <v>0.19925925925925925</v>
      </c>
      <c r="V20" s="92">
        <v>0.19259259259259254</v>
      </c>
      <c r="W20" s="92">
        <v>0.19407407407407407</v>
      </c>
      <c r="X20" s="92">
        <v>0.20148148148148148</v>
      </c>
      <c r="Y20" s="92">
        <v>0.21333333333333337</v>
      </c>
      <c r="Z20" s="92">
        <v>0.20296296296296301</v>
      </c>
      <c r="AA20" s="92">
        <v>0.21333333333333337</v>
      </c>
      <c r="AB20" s="92">
        <v>0.23925925925925928</v>
      </c>
      <c r="AC20" s="92">
        <v>0.26074074074074072</v>
      </c>
      <c r="AD20" s="92">
        <v>2.1481481481481435E-2</v>
      </c>
      <c r="AE20" s="93">
        <v>2.3703703703703671E-2</v>
      </c>
      <c r="AF20" s="92">
        <v>2.8888888888888853E-2</v>
      </c>
      <c r="AG20" s="92">
        <v>4.1481481481481453E-2</v>
      </c>
      <c r="AH20" s="92">
        <v>2.6666666666666616E-2</v>
      </c>
      <c r="AI20" s="92">
        <v>3.0370370370370381E-2</v>
      </c>
      <c r="AJ20" s="92">
        <v>4.2222222222222272E-2</v>
      </c>
      <c r="AK20" s="92">
        <v>5.8518518518518525E-2</v>
      </c>
      <c r="AL20" s="92">
        <v>3.4814814814814854E-2</v>
      </c>
      <c r="AM20" s="92">
        <v>4.9629629629629579E-2</v>
      </c>
      <c r="AN20" s="92">
        <v>8.2962962962963016E-2</v>
      </c>
      <c r="AO20" s="92">
        <v>0.11333333333333329</v>
      </c>
      <c r="AP20" s="92">
        <v>1.6296296296296253E-2</v>
      </c>
      <c r="AQ20" s="93">
        <v>1.9259259259259309E-2</v>
      </c>
      <c r="AR20" s="92">
        <v>2.2962962962962963E-2</v>
      </c>
      <c r="AS20" s="92">
        <v>3.2592592592592617E-2</v>
      </c>
      <c r="AT20" s="92">
        <v>2.0000000000000018E-2</v>
      </c>
      <c r="AU20" s="92">
        <v>2.3703703703703671E-2</v>
      </c>
      <c r="AV20" s="92">
        <v>3.2592592592592617E-2</v>
      </c>
      <c r="AW20" s="92">
        <v>4.7407407407407454E-2</v>
      </c>
      <c r="AX20" s="92">
        <v>2.5185185185185199E-2</v>
      </c>
      <c r="AY20" s="92">
        <v>3.4814814814814854E-2</v>
      </c>
      <c r="AZ20" s="92">
        <v>6.3703703703703707E-2</v>
      </c>
      <c r="BA20" s="92">
        <v>9.1851851851851851E-2</v>
      </c>
      <c r="BC20" s="98">
        <f t="shared" si="0"/>
        <v>1</v>
      </c>
      <c r="BD20" s="92">
        <f t="shared" si="1"/>
        <v>0.20148148148148148</v>
      </c>
      <c r="BE20" s="92">
        <f t="shared" si="2"/>
        <v>4.2222222222222272E-2</v>
      </c>
      <c r="BF20" s="99">
        <f t="shared" si="3"/>
        <v>3.2592592592592617E-2</v>
      </c>
      <c r="BG20" s="98">
        <v>1</v>
      </c>
      <c r="BH20" s="92">
        <v>0.7575925925925926</v>
      </c>
      <c r="BI20" s="92">
        <v>0.58574074074074067</v>
      </c>
      <c r="BJ20" s="99">
        <v>9.2407407407407383E-2</v>
      </c>
      <c r="BL20" s="92">
        <v>1</v>
      </c>
      <c r="BM20" s="92">
        <v>0.18666666666666665</v>
      </c>
      <c r="BN20" s="92">
        <v>2.3703703703703671E-2</v>
      </c>
      <c r="BO20" s="92">
        <v>2.0740740740740726E-2</v>
      </c>
      <c r="BQ20" s="92">
        <v>1</v>
      </c>
      <c r="BR20" s="92">
        <v>0.28370370370370368</v>
      </c>
      <c r="BS20" s="92">
        <v>0.14074074074074072</v>
      </c>
      <c r="BT20" s="92">
        <v>0.11851851851851847</v>
      </c>
    </row>
    <row r="21" spans="2:72" ht="18" customHeight="1" x14ac:dyDescent="0.55000000000000004">
      <c r="B21" s="176"/>
      <c r="C21" s="191"/>
      <c r="D21" s="191" t="s">
        <v>28</v>
      </c>
      <c r="E21" s="76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0.61703703703703705</v>
      </c>
      <c r="S21" s="89">
        <v>0.64814814814814814</v>
      </c>
      <c r="T21" s="88">
        <v>0.69975308641975309</v>
      </c>
      <c r="U21" s="88">
        <v>0.76049382716049385</v>
      </c>
      <c r="V21" s="88">
        <v>0.71086419753086427</v>
      </c>
      <c r="W21" s="88">
        <v>0.76469135802469135</v>
      </c>
      <c r="X21" s="88">
        <v>0.80172839506172844</v>
      </c>
      <c r="Y21" s="88">
        <v>0.84172839506172836</v>
      </c>
      <c r="Z21" s="88">
        <v>0.85382716049382712</v>
      </c>
      <c r="AA21" s="88">
        <v>0.89555555555555555</v>
      </c>
      <c r="AB21" s="88">
        <v>0.92814814814814817</v>
      </c>
      <c r="AC21" s="88">
        <v>0.94740740740740736</v>
      </c>
      <c r="AD21" s="88">
        <v>0.56444444444444453</v>
      </c>
      <c r="AE21" s="89">
        <v>0.59333333333333327</v>
      </c>
      <c r="AF21" s="88">
        <v>0.63975308641975315</v>
      </c>
      <c r="AG21" s="88">
        <v>0.70987654320987659</v>
      </c>
      <c r="AH21" s="88">
        <v>0.63456790123456797</v>
      </c>
      <c r="AI21" s="88">
        <v>0.69086419753086425</v>
      </c>
      <c r="AJ21" s="88">
        <v>0.73901234567901231</v>
      </c>
      <c r="AK21" s="88">
        <v>0.77925925925925932</v>
      </c>
      <c r="AL21" s="88">
        <v>0.74641975308641983</v>
      </c>
      <c r="AM21" s="88">
        <v>0.79629629629629628</v>
      </c>
      <c r="AN21" s="88">
        <v>0.8464197530864197</v>
      </c>
      <c r="AO21" s="88">
        <v>0.87456790123456796</v>
      </c>
      <c r="AP21" s="88">
        <v>0.15160493827160493</v>
      </c>
      <c r="AQ21" s="89">
        <v>0.1711111111111111</v>
      </c>
      <c r="AR21" s="88">
        <v>0.20913580246913577</v>
      </c>
      <c r="AS21" s="88">
        <v>0.29283950617283949</v>
      </c>
      <c r="AT21" s="88">
        <v>0.16987654320987655</v>
      </c>
      <c r="AU21" s="88">
        <v>0.2088888888888889</v>
      </c>
      <c r="AV21" s="88">
        <v>0.27234567901234563</v>
      </c>
      <c r="AW21" s="88">
        <v>0.33629629629629632</v>
      </c>
      <c r="AX21" s="88">
        <v>0.20913580246913577</v>
      </c>
      <c r="AY21" s="88">
        <v>0.26666666666666672</v>
      </c>
      <c r="AZ21" s="88">
        <v>0.35530864197530865</v>
      </c>
      <c r="BA21" s="88">
        <v>0.40987654320987654</v>
      </c>
      <c r="BC21" s="94">
        <f t="shared" si="0"/>
        <v>1</v>
      </c>
      <c r="BD21" s="88">
        <f t="shared" si="1"/>
        <v>0.80172839506172844</v>
      </c>
      <c r="BE21" s="88">
        <f t="shared" si="2"/>
        <v>0.73901234567901231</v>
      </c>
      <c r="BF21" s="95">
        <f t="shared" si="3"/>
        <v>0.27234567901234563</v>
      </c>
      <c r="BG21" s="94">
        <v>1</v>
      </c>
      <c r="BH21" s="88">
        <v>0.817962962962963</v>
      </c>
      <c r="BI21" s="88">
        <v>0.70407407407407407</v>
      </c>
      <c r="BJ21" s="95">
        <v>0.26240740740740742</v>
      </c>
      <c r="BL21" s="88">
        <v>1</v>
      </c>
      <c r="BM21" s="88">
        <v>0.6518518518518519</v>
      </c>
      <c r="BN21" s="88">
        <v>0.60641975308641971</v>
      </c>
      <c r="BO21" s="88">
        <v>0.25703703703703706</v>
      </c>
      <c r="BQ21" s="88">
        <v>1</v>
      </c>
      <c r="BR21" s="88">
        <v>0.95901234567901239</v>
      </c>
      <c r="BS21" s="88">
        <v>0.89481481481481484</v>
      </c>
      <c r="BT21" s="88">
        <v>0.45209876543209881</v>
      </c>
    </row>
    <row r="22" spans="2:72" ht="18" customHeight="1" x14ac:dyDescent="0.55000000000000004">
      <c r="B22" s="176"/>
      <c r="C22" s="191"/>
      <c r="D22" s="191"/>
      <c r="E22" s="77" t="s">
        <v>32</v>
      </c>
      <c r="F22" s="90">
        <v>1</v>
      </c>
      <c r="G22" s="91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0.25259259259259259</v>
      </c>
      <c r="S22" s="91">
        <v>0.28271604938271599</v>
      </c>
      <c r="T22" s="90">
        <v>0.33456790123456792</v>
      </c>
      <c r="U22" s="90">
        <v>0.41407407407407404</v>
      </c>
      <c r="V22" s="90">
        <v>0.30691358024691362</v>
      </c>
      <c r="W22" s="90">
        <v>0.36222222222222222</v>
      </c>
      <c r="X22" s="90">
        <v>0.42395061728395067</v>
      </c>
      <c r="Y22" s="90">
        <v>0.4958024691358025</v>
      </c>
      <c r="Z22" s="90">
        <v>0.40419753086419752</v>
      </c>
      <c r="AA22" s="90">
        <v>0.46419753086419757</v>
      </c>
      <c r="AB22" s="90">
        <v>0.55111111111111111</v>
      </c>
      <c r="AC22" s="90">
        <v>0.61308641975308642</v>
      </c>
      <c r="AD22" s="90">
        <v>0.26617283950617288</v>
      </c>
      <c r="AE22" s="91">
        <v>0.288641975308642</v>
      </c>
      <c r="AF22" s="90">
        <v>0.3397530864197531</v>
      </c>
      <c r="AG22" s="90">
        <v>0.41259259259259262</v>
      </c>
      <c r="AH22" s="90">
        <v>0.30074074074074075</v>
      </c>
      <c r="AI22" s="90">
        <v>0.35061728395061731</v>
      </c>
      <c r="AJ22" s="90">
        <v>0.41061728395061725</v>
      </c>
      <c r="AK22" s="90">
        <v>0.4790123456790123</v>
      </c>
      <c r="AL22" s="90">
        <v>0.3666666666666667</v>
      </c>
      <c r="AM22" s="90">
        <v>0.42518518518518522</v>
      </c>
      <c r="AN22" s="90">
        <v>0.51382716049382715</v>
      </c>
      <c r="AO22" s="90">
        <v>0.57185185185185183</v>
      </c>
      <c r="AP22" s="90">
        <v>6.6419753086419786E-2</v>
      </c>
      <c r="AQ22" s="91">
        <v>8.3456790123456748E-2</v>
      </c>
      <c r="AR22" s="90">
        <v>0.11753086419753089</v>
      </c>
      <c r="AS22" s="90">
        <v>0.16913580246913584</v>
      </c>
      <c r="AT22" s="90">
        <v>7.9753086419753094E-2</v>
      </c>
      <c r="AU22" s="90">
        <v>0.11259259259259258</v>
      </c>
      <c r="AV22" s="90">
        <v>0.1535802469135803</v>
      </c>
      <c r="AW22" s="90">
        <v>0.19827160493827156</v>
      </c>
      <c r="AX22" s="90">
        <v>0.10938271604938277</v>
      </c>
      <c r="AY22" s="90">
        <v>0.14567901234567904</v>
      </c>
      <c r="AZ22" s="90">
        <v>0.19654320987654317</v>
      </c>
      <c r="BA22" s="90">
        <v>0.25111111111111106</v>
      </c>
      <c r="BC22" s="96">
        <f t="shared" si="0"/>
        <v>1</v>
      </c>
      <c r="BD22" s="90">
        <f t="shared" si="1"/>
        <v>0.42395061728395067</v>
      </c>
      <c r="BE22" s="90">
        <f t="shared" si="2"/>
        <v>0.41061728395061725</v>
      </c>
      <c r="BF22" s="97">
        <f t="shared" si="3"/>
        <v>0.1535802469135803</v>
      </c>
      <c r="BG22" s="96">
        <v>1</v>
      </c>
      <c r="BH22" s="90">
        <v>0.52240740740740743</v>
      </c>
      <c r="BI22" s="90">
        <v>0.38685185185185189</v>
      </c>
      <c r="BJ22" s="97">
        <v>0.1409259259259259</v>
      </c>
      <c r="BL22" s="90">
        <v>1</v>
      </c>
      <c r="BM22" s="90">
        <v>0.34691358024691354</v>
      </c>
      <c r="BN22" s="90">
        <v>0.3607407407407407</v>
      </c>
      <c r="BO22" s="90">
        <v>0.15308641975308646</v>
      </c>
      <c r="BQ22" s="90">
        <v>1</v>
      </c>
      <c r="BR22" s="90">
        <v>0.65111111111111108</v>
      </c>
      <c r="BS22" s="90">
        <v>0.61851851851851847</v>
      </c>
      <c r="BT22" s="90">
        <v>0.29679012345679012</v>
      </c>
    </row>
    <row r="23" spans="2:72" ht="18" customHeight="1" x14ac:dyDescent="0.55000000000000004">
      <c r="B23" s="176"/>
      <c r="C23" s="191"/>
      <c r="D23" s="191"/>
      <c r="E23" s="78" t="s">
        <v>33</v>
      </c>
      <c r="F23" s="92">
        <v>1</v>
      </c>
      <c r="G23" s="93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0.11703703703703705</v>
      </c>
      <c r="S23" s="93">
        <v>0.14123456790123456</v>
      </c>
      <c r="T23" s="92">
        <v>0.18024691358024691</v>
      </c>
      <c r="U23" s="92">
        <v>0.25753086419753091</v>
      </c>
      <c r="V23" s="92">
        <v>0.13481481481481483</v>
      </c>
      <c r="W23" s="92">
        <v>0.17679012345679013</v>
      </c>
      <c r="X23" s="92">
        <v>0.2382716049382716</v>
      </c>
      <c r="Y23" s="92">
        <v>0.30172839506172844</v>
      </c>
      <c r="Z23" s="92">
        <v>0.17234567901234565</v>
      </c>
      <c r="AA23" s="92">
        <v>0.22666666666666668</v>
      </c>
      <c r="AB23" s="92">
        <v>0.30962962962962959</v>
      </c>
      <c r="AC23" s="92">
        <v>0.37185185185185188</v>
      </c>
      <c r="AD23" s="92">
        <v>0.16444444444444439</v>
      </c>
      <c r="AE23" s="93">
        <v>0.18345679012345684</v>
      </c>
      <c r="AF23" s="92">
        <v>0.21876543209876542</v>
      </c>
      <c r="AG23" s="92">
        <v>0.28641975308641976</v>
      </c>
      <c r="AH23" s="92">
        <v>0.17604938271604942</v>
      </c>
      <c r="AI23" s="92">
        <v>0.21382716049382711</v>
      </c>
      <c r="AJ23" s="92">
        <v>0.26617283950617288</v>
      </c>
      <c r="AK23" s="92">
        <v>0.3288888888888889</v>
      </c>
      <c r="AL23" s="92">
        <v>0.20395061728395059</v>
      </c>
      <c r="AM23" s="92">
        <v>0.25530864197530867</v>
      </c>
      <c r="AN23" s="92">
        <v>0.32864197530864192</v>
      </c>
      <c r="AO23" s="92">
        <v>0.38913580246913582</v>
      </c>
      <c r="AP23" s="92">
        <v>2.6666666666666616E-2</v>
      </c>
      <c r="AQ23" s="93">
        <v>3.3827160493827169E-2</v>
      </c>
      <c r="AR23" s="92">
        <v>6.0493827160493785E-2</v>
      </c>
      <c r="AS23" s="92">
        <v>0.10839506172839508</v>
      </c>
      <c r="AT23" s="92">
        <v>3.1111111111111089E-2</v>
      </c>
      <c r="AU23" s="92">
        <v>4.9135802469135847E-2</v>
      </c>
      <c r="AV23" s="92">
        <v>8.9876543209876592E-2</v>
      </c>
      <c r="AW23" s="92">
        <v>0.13012345679012349</v>
      </c>
      <c r="AX23" s="92">
        <v>4.2962962962962981E-2</v>
      </c>
      <c r="AY23" s="92">
        <v>8.0246913580246937E-2</v>
      </c>
      <c r="AZ23" s="92">
        <v>0.13234567901234573</v>
      </c>
      <c r="BA23" s="92">
        <v>0.17358024691358021</v>
      </c>
      <c r="BC23" s="98">
        <f t="shared" si="0"/>
        <v>1</v>
      </c>
      <c r="BD23" s="92">
        <f t="shared" si="1"/>
        <v>0.2382716049382716</v>
      </c>
      <c r="BE23" s="92">
        <f t="shared" si="2"/>
        <v>0.26617283950617288</v>
      </c>
      <c r="BF23" s="99">
        <f t="shared" si="3"/>
        <v>8.9876543209876592E-2</v>
      </c>
      <c r="BG23" s="98">
        <v>1</v>
      </c>
      <c r="BH23" s="92">
        <v>0.3842592592592593</v>
      </c>
      <c r="BI23" s="92">
        <v>0.24685185185185188</v>
      </c>
      <c r="BJ23" s="99">
        <v>7.7037037037037015E-2</v>
      </c>
      <c r="BL23" s="92">
        <v>1</v>
      </c>
      <c r="BM23" s="92">
        <v>0.22592592592592597</v>
      </c>
      <c r="BN23" s="92">
        <v>0.26395061728395064</v>
      </c>
      <c r="BO23" s="92">
        <v>9.6296296296296324E-2</v>
      </c>
      <c r="BQ23" s="92">
        <v>1</v>
      </c>
      <c r="BR23" s="92">
        <v>0.42123456790123459</v>
      </c>
      <c r="BS23" s="92">
        <v>0.43432098765432103</v>
      </c>
      <c r="BT23" s="92">
        <v>0.21777777777777774</v>
      </c>
    </row>
    <row r="24" spans="2:72" ht="18" customHeight="1" x14ac:dyDescent="0.55000000000000004">
      <c r="B24" s="176"/>
      <c r="C24" s="191"/>
      <c r="D24" s="191" t="s">
        <v>29</v>
      </c>
      <c r="E24" s="76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0.84617283950617284</v>
      </c>
      <c r="S24" s="89">
        <v>0.84913580246913578</v>
      </c>
      <c r="T24" s="88">
        <v>0.85629629629629633</v>
      </c>
      <c r="U24" s="88">
        <v>0.86222222222222222</v>
      </c>
      <c r="V24" s="88">
        <v>0.89876543209876547</v>
      </c>
      <c r="W24" s="88">
        <v>0.90148148148148144</v>
      </c>
      <c r="X24" s="88">
        <v>0.90469135802469136</v>
      </c>
      <c r="Y24" s="88">
        <v>0.91037037037037039</v>
      </c>
      <c r="Z24" s="88">
        <v>0.95827160493827157</v>
      </c>
      <c r="AA24" s="88">
        <v>0.96024691358024694</v>
      </c>
      <c r="AB24" s="88">
        <v>0.96493827160493828</v>
      </c>
      <c r="AC24" s="88">
        <v>0.96839506172839507</v>
      </c>
      <c r="AD24" s="88">
        <v>0.67209876543209879</v>
      </c>
      <c r="AE24" s="89">
        <v>0.68419753086419755</v>
      </c>
      <c r="AF24" s="88">
        <v>0.70271604938271603</v>
      </c>
      <c r="AG24" s="88">
        <v>0.72444444444444445</v>
      </c>
      <c r="AH24" s="88">
        <v>0.74987654320987662</v>
      </c>
      <c r="AI24" s="88">
        <v>0.76</v>
      </c>
      <c r="AJ24" s="88">
        <v>0.77135802469135806</v>
      </c>
      <c r="AK24" s="88">
        <v>0.78395061728395066</v>
      </c>
      <c r="AL24" s="88">
        <v>0.84024691358024695</v>
      </c>
      <c r="AM24" s="88">
        <v>0.84765432098765436</v>
      </c>
      <c r="AN24" s="88">
        <v>0.85827160493827159</v>
      </c>
      <c r="AO24" s="88">
        <v>0.86617283950617285</v>
      </c>
      <c r="AP24" s="88">
        <v>0.14987654320987653</v>
      </c>
      <c r="AQ24" s="89">
        <v>0.16913580246913584</v>
      </c>
      <c r="AR24" s="88">
        <v>0.2088888888888889</v>
      </c>
      <c r="AS24" s="88">
        <v>0.27358024691358029</v>
      </c>
      <c r="AT24" s="88">
        <v>0.17308641975308647</v>
      </c>
      <c r="AU24" s="88">
        <v>0.21481481481481479</v>
      </c>
      <c r="AV24" s="88">
        <v>0.26518518518518519</v>
      </c>
      <c r="AW24" s="88">
        <v>0.32271604938271603</v>
      </c>
      <c r="AX24" s="88">
        <v>0.22518518518518515</v>
      </c>
      <c r="AY24" s="88">
        <v>0.27629629629629626</v>
      </c>
      <c r="AZ24" s="88">
        <v>0.35012345679012347</v>
      </c>
      <c r="BA24" s="88">
        <v>0.40469135802469136</v>
      </c>
      <c r="BC24" s="94">
        <f t="shared" si="0"/>
        <v>1</v>
      </c>
      <c r="BD24" s="88">
        <f t="shared" si="1"/>
        <v>0.90469135802469136</v>
      </c>
      <c r="BE24" s="88">
        <f t="shared" si="2"/>
        <v>0.77135802469135806</v>
      </c>
      <c r="BF24" s="95">
        <f t="shared" si="3"/>
        <v>0.26518518518518519</v>
      </c>
      <c r="BG24" s="94">
        <v>1</v>
      </c>
      <c r="BH24" s="88">
        <v>0.88296296296296295</v>
      </c>
      <c r="BI24" s="88">
        <v>0.68314814814814817</v>
      </c>
      <c r="BJ24" s="95">
        <v>0.27703703703703708</v>
      </c>
      <c r="BL24" s="88">
        <v>1</v>
      </c>
      <c r="BM24" s="88">
        <v>0.75308641975308643</v>
      </c>
      <c r="BN24" s="88">
        <v>0.58320987654320988</v>
      </c>
      <c r="BO24" s="88">
        <v>0.22962962962962963</v>
      </c>
      <c r="BQ24" s="88">
        <v>1</v>
      </c>
      <c r="BR24" s="88">
        <v>0.97209876543209872</v>
      </c>
      <c r="BS24" s="88">
        <v>0.87530864197530867</v>
      </c>
      <c r="BT24" s="88">
        <v>0.44641975308641979</v>
      </c>
    </row>
    <row r="25" spans="2:72" ht="18" customHeight="1" x14ac:dyDescent="0.55000000000000004">
      <c r="B25" s="176"/>
      <c r="C25" s="191"/>
      <c r="D25" s="191"/>
      <c r="E25" s="77" t="s">
        <v>32</v>
      </c>
      <c r="F25" s="90">
        <v>1</v>
      </c>
      <c r="G25" s="91">
        <v>1</v>
      </c>
      <c r="H25" s="90">
        <v>1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>
        <v>1</v>
      </c>
      <c r="O25" s="90">
        <v>1</v>
      </c>
      <c r="P25" s="90">
        <v>1</v>
      </c>
      <c r="Q25" s="90">
        <v>1</v>
      </c>
      <c r="R25" s="90">
        <v>0.40839506172839501</v>
      </c>
      <c r="S25" s="91">
        <v>0.42098765432098761</v>
      </c>
      <c r="T25" s="90">
        <v>0.46123456790123452</v>
      </c>
      <c r="U25" s="90">
        <v>0.51333333333333331</v>
      </c>
      <c r="V25" s="90">
        <v>0.52839506172839501</v>
      </c>
      <c r="W25" s="90">
        <v>0.56320987654320986</v>
      </c>
      <c r="X25" s="90">
        <v>0.61061728395061721</v>
      </c>
      <c r="Y25" s="90">
        <v>0.64098765432098759</v>
      </c>
      <c r="Z25" s="90">
        <v>0.71209876543209871</v>
      </c>
      <c r="AA25" s="90">
        <v>0.72765432098765426</v>
      </c>
      <c r="AB25" s="90">
        <v>0.74938271604938267</v>
      </c>
      <c r="AC25" s="90">
        <v>0.76518518518518519</v>
      </c>
      <c r="AD25" s="90">
        <v>0.2533333333333333</v>
      </c>
      <c r="AE25" s="91">
        <v>0.26888888888888884</v>
      </c>
      <c r="AF25" s="90">
        <v>0.30222222222222217</v>
      </c>
      <c r="AG25" s="90">
        <v>0.35086419753086417</v>
      </c>
      <c r="AH25" s="90">
        <v>0.32222222222222219</v>
      </c>
      <c r="AI25" s="90">
        <v>0.35432098765432096</v>
      </c>
      <c r="AJ25" s="90">
        <v>0.39975308641975305</v>
      </c>
      <c r="AK25" s="90">
        <v>0.44740740740740736</v>
      </c>
      <c r="AL25" s="90">
        <v>0.4555555555555556</v>
      </c>
      <c r="AM25" s="90">
        <v>0.49876543209876545</v>
      </c>
      <c r="AN25" s="90">
        <v>0.55481481481481487</v>
      </c>
      <c r="AO25" s="90">
        <v>0.59580246913580248</v>
      </c>
      <c r="AP25" s="90">
        <v>6.5679012345678967E-2</v>
      </c>
      <c r="AQ25" s="91">
        <v>7.80246913580247E-2</v>
      </c>
      <c r="AR25" s="90">
        <v>0.1032098765432099</v>
      </c>
      <c r="AS25" s="90">
        <v>0.14320987654320982</v>
      </c>
      <c r="AT25" s="90">
        <v>7.8271604938271566E-2</v>
      </c>
      <c r="AU25" s="90">
        <v>0.10419753086419759</v>
      </c>
      <c r="AV25" s="90">
        <v>0.13777777777777778</v>
      </c>
      <c r="AW25" s="90">
        <v>0.17185185185185181</v>
      </c>
      <c r="AX25" s="90">
        <v>0.10716049382716053</v>
      </c>
      <c r="AY25" s="90">
        <v>0.1434567901234568</v>
      </c>
      <c r="AZ25" s="90">
        <v>0.19209876543209881</v>
      </c>
      <c r="BA25" s="90">
        <v>0.24320987654320991</v>
      </c>
      <c r="BC25" s="96">
        <f t="shared" si="0"/>
        <v>1</v>
      </c>
      <c r="BD25" s="90">
        <f t="shared" si="1"/>
        <v>0.61061728395061721</v>
      </c>
      <c r="BE25" s="90">
        <f t="shared" si="2"/>
        <v>0.39975308641975305</v>
      </c>
      <c r="BF25" s="97">
        <f t="shared" si="3"/>
        <v>0.13777777777777778</v>
      </c>
      <c r="BG25" s="96">
        <v>1</v>
      </c>
      <c r="BH25" s="90">
        <v>0.40537037037037038</v>
      </c>
      <c r="BI25" s="90">
        <v>0.31055555555555558</v>
      </c>
      <c r="BJ25" s="97">
        <v>0.15111111111111108</v>
      </c>
      <c r="BL25" s="90">
        <v>1</v>
      </c>
      <c r="BM25" s="90">
        <v>0.35827160493827159</v>
      </c>
      <c r="BN25" s="90">
        <v>0.26049382716049385</v>
      </c>
      <c r="BO25" s="90">
        <v>0.11654320987654321</v>
      </c>
      <c r="BQ25" s="90">
        <v>1</v>
      </c>
      <c r="BR25" s="90">
        <v>0.77950617283950618</v>
      </c>
      <c r="BS25" s="90">
        <v>0.62296296296296294</v>
      </c>
      <c r="BT25" s="90">
        <v>0.28395061728395066</v>
      </c>
    </row>
    <row r="26" spans="2:72" ht="18" customHeight="1" x14ac:dyDescent="0.55000000000000004">
      <c r="B26" s="176"/>
      <c r="C26" s="191"/>
      <c r="D26" s="191"/>
      <c r="E26" s="78" t="s">
        <v>33</v>
      </c>
      <c r="F26" s="92">
        <v>1</v>
      </c>
      <c r="G26" s="93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9.8024691358024718E-2</v>
      </c>
      <c r="S26" s="93">
        <v>0.11234567901234571</v>
      </c>
      <c r="T26" s="92">
        <v>0.13802469135802464</v>
      </c>
      <c r="U26" s="92">
        <v>0.20148148148148148</v>
      </c>
      <c r="V26" s="92">
        <v>0.13456790123456785</v>
      </c>
      <c r="W26" s="92">
        <v>0.15925925925925921</v>
      </c>
      <c r="X26" s="92">
        <v>0.2232098765432099</v>
      </c>
      <c r="Y26" s="92">
        <v>0.27629629629629626</v>
      </c>
      <c r="Z26" s="92">
        <v>0.21728395061728401</v>
      </c>
      <c r="AA26" s="92">
        <v>0.26765432098765429</v>
      </c>
      <c r="AB26" s="92">
        <v>0.33654320987654318</v>
      </c>
      <c r="AC26" s="92">
        <v>0.40913580246913583</v>
      </c>
      <c r="AD26" s="92">
        <v>6.7654320987654337E-2</v>
      </c>
      <c r="AE26" s="93">
        <v>7.7283950617283992E-2</v>
      </c>
      <c r="AF26" s="92">
        <v>0.10197530864197535</v>
      </c>
      <c r="AG26" s="92">
        <v>0.13950617283950617</v>
      </c>
      <c r="AH26" s="92">
        <v>8.4444444444444433E-2</v>
      </c>
      <c r="AI26" s="92">
        <v>0.10864197530864195</v>
      </c>
      <c r="AJ26" s="92">
        <v>0.14790123456790127</v>
      </c>
      <c r="AK26" s="92">
        <v>0.20543209876543211</v>
      </c>
      <c r="AL26" s="92">
        <v>0.13185185185185189</v>
      </c>
      <c r="AM26" s="92">
        <v>0.16814814814814816</v>
      </c>
      <c r="AN26" s="92">
        <v>0.24296296296296294</v>
      </c>
      <c r="AO26" s="92">
        <v>0.29925925925925922</v>
      </c>
      <c r="AP26" s="92">
        <v>2.4197530864197514E-2</v>
      </c>
      <c r="AQ26" s="93">
        <v>3.0864197530864224E-2</v>
      </c>
      <c r="AR26" s="92">
        <v>5.0370370370370399E-2</v>
      </c>
      <c r="AS26" s="92">
        <v>8.2469135802469173E-2</v>
      </c>
      <c r="AT26" s="92">
        <v>3.0123456790123404E-2</v>
      </c>
      <c r="AU26" s="92">
        <v>4.7901234567901185E-2</v>
      </c>
      <c r="AV26" s="92">
        <v>7.7037037037037015E-2</v>
      </c>
      <c r="AW26" s="92">
        <v>0.10864197530864195</v>
      </c>
      <c r="AX26" s="92">
        <v>4.7901234567901185E-2</v>
      </c>
      <c r="AY26" s="92">
        <v>7.7777777777777724E-2</v>
      </c>
      <c r="AZ26" s="92">
        <v>0.1207407407407407</v>
      </c>
      <c r="BA26" s="92">
        <v>0.15728395061728395</v>
      </c>
      <c r="BC26" s="98">
        <f t="shared" si="0"/>
        <v>1</v>
      </c>
      <c r="BD26" s="92">
        <f t="shared" si="1"/>
        <v>0.2232098765432099</v>
      </c>
      <c r="BE26" s="92">
        <f t="shared" si="2"/>
        <v>0.14790123456790127</v>
      </c>
      <c r="BF26" s="99">
        <f t="shared" si="3"/>
        <v>7.7037037037037015E-2</v>
      </c>
      <c r="BG26" s="98">
        <v>1</v>
      </c>
      <c r="BH26" s="92">
        <v>0.1677777777777778</v>
      </c>
      <c r="BI26" s="92">
        <v>0.13870370370370366</v>
      </c>
      <c r="BJ26" s="99">
        <v>8.7407407407407378E-2</v>
      </c>
      <c r="BL26" s="92">
        <v>1</v>
      </c>
      <c r="BM26" s="92">
        <v>0.1392592592592593</v>
      </c>
      <c r="BN26" s="92">
        <v>0.10888888888888892</v>
      </c>
      <c r="BO26" s="92">
        <v>6.8641975308642023E-2</v>
      </c>
      <c r="BQ26" s="92">
        <v>1</v>
      </c>
      <c r="BR26" s="92">
        <v>0.4622222222222222</v>
      </c>
      <c r="BS26" s="92">
        <v>0.35358024691358025</v>
      </c>
      <c r="BT26" s="92">
        <v>0.19679012345679014</v>
      </c>
    </row>
    <row r="27" spans="2:72" ht="18" customHeight="1" x14ac:dyDescent="0.55000000000000004">
      <c r="B27" s="176"/>
      <c r="C27" s="191"/>
      <c r="D27" s="191" t="s">
        <v>30</v>
      </c>
      <c r="E27" s="76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0.7155555555555555</v>
      </c>
      <c r="S27" s="89">
        <v>0.76944444444444438</v>
      </c>
      <c r="T27" s="88">
        <v>0.82444444444444442</v>
      </c>
      <c r="U27" s="88">
        <v>0.87240740740740741</v>
      </c>
      <c r="V27" s="88">
        <v>0.82037037037037042</v>
      </c>
      <c r="W27" s="88">
        <v>0.88037037037037036</v>
      </c>
      <c r="X27" s="88">
        <v>0.91055555555555556</v>
      </c>
      <c r="Y27" s="88">
        <v>0.93888888888888888</v>
      </c>
      <c r="Z27" s="88">
        <v>0.94555555555555559</v>
      </c>
      <c r="AA27" s="88">
        <v>0.96629629629629632</v>
      </c>
      <c r="AB27" s="88">
        <v>0.98018518518518516</v>
      </c>
      <c r="AC27" s="88">
        <v>0.98648148148148151</v>
      </c>
      <c r="AD27" s="88">
        <v>0.60166666666666668</v>
      </c>
      <c r="AE27" s="89">
        <v>0.6492592592592592</v>
      </c>
      <c r="AF27" s="88">
        <v>0.70981481481481479</v>
      </c>
      <c r="AG27" s="88">
        <v>0.77277777777777779</v>
      </c>
      <c r="AH27" s="88">
        <v>0.68740740740740747</v>
      </c>
      <c r="AI27" s="88">
        <v>0.75944444444444448</v>
      </c>
      <c r="AJ27" s="88">
        <v>0.79703703703703699</v>
      </c>
      <c r="AK27" s="88">
        <v>0.83055555555555549</v>
      </c>
      <c r="AL27" s="88">
        <v>0.81851851851851853</v>
      </c>
      <c r="AM27" s="88">
        <v>0.85962962962962963</v>
      </c>
      <c r="AN27" s="88">
        <v>0.89333333333333331</v>
      </c>
      <c r="AO27" s="88">
        <v>0.90740740740740744</v>
      </c>
      <c r="AP27" s="88">
        <v>0.14314814814814825</v>
      </c>
      <c r="AQ27" s="89">
        <v>0.1651851851851851</v>
      </c>
      <c r="AR27" s="88">
        <v>0.19888888888888889</v>
      </c>
      <c r="AS27" s="88">
        <v>0.29703703703703699</v>
      </c>
      <c r="AT27" s="88">
        <v>0.16333333333333333</v>
      </c>
      <c r="AU27" s="88">
        <v>0.2022222222222223</v>
      </c>
      <c r="AV27" s="88">
        <v>0.26851851851851849</v>
      </c>
      <c r="AW27" s="88">
        <v>0.33833333333333337</v>
      </c>
      <c r="AX27" s="88">
        <v>0.1996296296296296</v>
      </c>
      <c r="AY27" s="88">
        <v>0.2642592592592593</v>
      </c>
      <c r="AZ27" s="88">
        <v>0.35518518518518527</v>
      </c>
      <c r="BA27" s="88">
        <v>0.40537037037037038</v>
      </c>
      <c r="BC27" s="94">
        <f t="shared" si="0"/>
        <v>1</v>
      </c>
      <c r="BD27" s="88">
        <f t="shared" si="1"/>
        <v>0.91055555555555556</v>
      </c>
      <c r="BE27" s="88">
        <f t="shared" si="2"/>
        <v>0.79703703703703699</v>
      </c>
      <c r="BF27" s="95">
        <f t="shared" si="3"/>
        <v>0.26851851851851849</v>
      </c>
      <c r="BG27" s="94">
        <v>1</v>
      </c>
      <c r="BH27" s="88">
        <v>0.89194444444444443</v>
      </c>
      <c r="BI27" s="88">
        <v>0.74342592592592593</v>
      </c>
      <c r="BJ27" s="95">
        <v>0.27037037037037037</v>
      </c>
      <c r="BL27" s="88">
        <v>1</v>
      </c>
      <c r="BM27" s="88">
        <v>0.75388888888888883</v>
      </c>
      <c r="BN27" s="88">
        <v>0.65425925925925932</v>
      </c>
      <c r="BO27" s="88">
        <v>0.26203703703703707</v>
      </c>
      <c r="BQ27" s="88">
        <v>1</v>
      </c>
      <c r="BR27" s="88">
        <v>0.98962962962962964</v>
      </c>
      <c r="BS27" s="88">
        <v>0.91425925925925922</v>
      </c>
      <c r="BT27" s="88">
        <v>0.45148148148148148</v>
      </c>
    </row>
    <row r="28" spans="2:72" ht="18" customHeight="1" x14ac:dyDescent="0.55000000000000004">
      <c r="B28" s="176"/>
      <c r="C28" s="191"/>
      <c r="D28" s="191"/>
      <c r="E28" s="77" t="s">
        <v>32</v>
      </c>
      <c r="F28" s="90">
        <v>1</v>
      </c>
      <c r="G28" s="91">
        <v>1</v>
      </c>
      <c r="H28" s="90">
        <v>1</v>
      </c>
      <c r="I28" s="90">
        <v>1</v>
      </c>
      <c r="J28" s="90">
        <v>1</v>
      </c>
      <c r="K28" s="90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0.30648148148148158</v>
      </c>
      <c r="S28" s="91">
        <v>0.35388888888888892</v>
      </c>
      <c r="T28" s="90">
        <v>0.41944444444444451</v>
      </c>
      <c r="U28" s="90">
        <v>0.52111111111111108</v>
      </c>
      <c r="V28" s="90">
        <v>0.37555555555555564</v>
      </c>
      <c r="W28" s="90">
        <v>0.4522222222222223</v>
      </c>
      <c r="X28" s="90">
        <v>0.51944444444444449</v>
      </c>
      <c r="Y28" s="90">
        <v>0.60666666666666669</v>
      </c>
      <c r="Z28" s="90">
        <v>0.48499999999999999</v>
      </c>
      <c r="AA28" s="90">
        <v>0.55722222222222229</v>
      </c>
      <c r="AB28" s="90">
        <v>0.66370370370370368</v>
      </c>
      <c r="AC28" s="90">
        <v>0.71240740740740738</v>
      </c>
      <c r="AD28" s="90">
        <v>0.25296296296296295</v>
      </c>
      <c r="AE28" s="91">
        <v>0.28703703703703698</v>
      </c>
      <c r="AF28" s="90">
        <v>0.35203703703703704</v>
      </c>
      <c r="AG28" s="90">
        <v>0.44388888888888889</v>
      </c>
      <c r="AH28" s="90">
        <v>0.29574074074074075</v>
      </c>
      <c r="AI28" s="90">
        <v>0.37222222222222223</v>
      </c>
      <c r="AJ28" s="90">
        <v>0.43333333333333335</v>
      </c>
      <c r="AK28" s="90">
        <v>0.51370370370370377</v>
      </c>
      <c r="AL28" s="90">
        <v>0.38703703703703707</v>
      </c>
      <c r="AM28" s="90">
        <v>0.45277777777777772</v>
      </c>
      <c r="AN28" s="90">
        <v>0.55407407407407405</v>
      </c>
      <c r="AO28" s="90">
        <v>0.61462962962962964</v>
      </c>
      <c r="AP28" s="90">
        <v>5.5925925925925934E-2</v>
      </c>
      <c r="AQ28" s="91">
        <v>7.7037037037037015E-2</v>
      </c>
      <c r="AR28" s="90">
        <v>0.11259259259259258</v>
      </c>
      <c r="AS28" s="90">
        <v>0.16351851851851851</v>
      </c>
      <c r="AT28" s="90">
        <v>7.3333333333333361E-2</v>
      </c>
      <c r="AU28" s="90">
        <v>0.10962962962962963</v>
      </c>
      <c r="AV28" s="90">
        <v>0.14777777777777779</v>
      </c>
      <c r="AW28" s="90">
        <v>0.19351851851851853</v>
      </c>
      <c r="AX28" s="90">
        <v>0.10444444444444445</v>
      </c>
      <c r="AY28" s="90">
        <v>0.14222222222222225</v>
      </c>
      <c r="AZ28" s="90">
        <v>0.20037037037037031</v>
      </c>
      <c r="BA28" s="90">
        <v>0.25611111111111107</v>
      </c>
      <c r="BC28" s="96">
        <f t="shared" si="0"/>
        <v>1</v>
      </c>
      <c r="BD28" s="90">
        <f t="shared" si="1"/>
        <v>0.51944444444444449</v>
      </c>
      <c r="BE28" s="90">
        <f t="shared" si="2"/>
        <v>0.43333333333333335</v>
      </c>
      <c r="BF28" s="97">
        <f t="shared" si="3"/>
        <v>0.14777777777777779</v>
      </c>
      <c r="BG28" s="96">
        <v>1</v>
      </c>
      <c r="BH28" s="90">
        <v>0.60046296296296298</v>
      </c>
      <c r="BI28" s="90">
        <v>0.40361111111111114</v>
      </c>
      <c r="BJ28" s="97">
        <v>0.14953703703703702</v>
      </c>
      <c r="BL28" s="90">
        <v>1</v>
      </c>
      <c r="BM28" s="90">
        <v>0.42555555555555546</v>
      </c>
      <c r="BN28" s="90">
        <v>0.37981481481481483</v>
      </c>
      <c r="BO28" s="90">
        <v>0.1501851851851852</v>
      </c>
      <c r="BQ28" s="90">
        <v>1</v>
      </c>
      <c r="BR28" s="90">
        <v>0.74148148148148141</v>
      </c>
      <c r="BS28" s="90">
        <v>0.65592592592592591</v>
      </c>
      <c r="BT28" s="90">
        <v>0.30259259259259252</v>
      </c>
    </row>
    <row r="29" spans="2:72" ht="18" customHeight="1" x14ac:dyDescent="0.55000000000000004">
      <c r="B29" s="176"/>
      <c r="C29" s="191"/>
      <c r="D29" s="191"/>
      <c r="E29" s="78" t="s">
        <v>33</v>
      </c>
      <c r="F29" s="92">
        <v>1</v>
      </c>
      <c r="G29" s="93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0.14851851851851849</v>
      </c>
      <c r="S29" s="93">
        <v>0.18481481481481477</v>
      </c>
      <c r="T29" s="92">
        <v>0.22870370370370363</v>
      </c>
      <c r="U29" s="92">
        <v>0.32481481481481489</v>
      </c>
      <c r="V29" s="92">
        <v>0.17481481481481476</v>
      </c>
      <c r="W29" s="92">
        <v>0.22999999999999998</v>
      </c>
      <c r="X29" s="92">
        <v>0.29685185185185192</v>
      </c>
      <c r="Y29" s="92">
        <v>0.37092592592592588</v>
      </c>
      <c r="Z29" s="92">
        <v>0.21574074074074079</v>
      </c>
      <c r="AA29" s="92">
        <v>0.28518518518518521</v>
      </c>
      <c r="AB29" s="92">
        <v>0.37833333333333341</v>
      </c>
      <c r="AC29" s="92">
        <v>0.44074074074074077</v>
      </c>
      <c r="AD29" s="92">
        <v>0.13796296296296295</v>
      </c>
      <c r="AE29" s="93">
        <v>0.16722222222222216</v>
      </c>
      <c r="AF29" s="92">
        <v>0.21129629629629632</v>
      </c>
      <c r="AG29" s="92">
        <v>0.2977777777777777</v>
      </c>
      <c r="AH29" s="92">
        <v>0.15592592592592602</v>
      </c>
      <c r="AI29" s="92">
        <v>0.20685185185185184</v>
      </c>
      <c r="AJ29" s="92">
        <v>0.26537037037037037</v>
      </c>
      <c r="AK29" s="92">
        <v>0.33851851851851855</v>
      </c>
      <c r="AL29" s="92">
        <v>0.19203703703703701</v>
      </c>
      <c r="AM29" s="92">
        <v>0.25018518518518518</v>
      </c>
      <c r="AN29" s="92">
        <v>0.34259259259259256</v>
      </c>
      <c r="AO29" s="92">
        <v>0.40537037037037038</v>
      </c>
      <c r="AP29" s="92">
        <v>2.2962962962962963E-2</v>
      </c>
      <c r="AQ29" s="93">
        <v>3.2777777777777795E-2</v>
      </c>
      <c r="AR29" s="92">
        <v>5.8148148148148171E-2</v>
      </c>
      <c r="AS29" s="92">
        <v>0.10796296296296304</v>
      </c>
      <c r="AT29" s="92">
        <v>3.0370370370370381E-2</v>
      </c>
      <c r="AU29" s="92">
        <v>5.1111111111111107E-2</v>
      </c>
      <c r="AV29" s="92">
        <v>8.7592592592592666E-2</v>
      </c>
      <c r="AW29" s="92">
        <v>0.12851851851851848</v>
      </c>
      <c r="AX29" s="92">
        <v>4.2037037037037095E-2</v>
      </c>
      <c r="AY29" s="92">
        <v>7.9629629629629717E-2</v>
      </c>
      <c r="AZ29" s="92">
        <v>0.13111111111111118</v>
      </c>
      <c r="BA29" s="92">
        <v>0.17962962962962958</v>
      </c>
      <c r="BC29" s="98">
        <f t="shared" si="0"/>
        <v>1</v>
      </c>
      <c r="BD29" s="92">
        <f t="shared" si="1"/>
        <v>0.29685185185185192</v>
      </c>
      <c r="BE29" s="92">
        <f t="shared" si="2"/>
        <v>0.26537037037037037</v>
      </c>
      <c r="BF29" s="99">
        <f t="shared" si="3"/>
        <v>8.7592592592592666E-2</v>
      </c>
      <c r="BG29" s="98">
        <v>1</v>
      </c>
      <c r="BH29" s="92">
        <v>0.44333333333333336</v>
      </c>
      <c r="BI29" s="92">
        <v>0.24870370370370365</v>
      </c>
      <c r="BJ29" s="99">
        <v>8.6851851851851847E-2</v>
      </c>
      <c r="BL29" s="92">
        <v>1</v>
      </c>
      <c r="BM29" s="92">
        <v>0.29574074074074064</v>
      </c>
      <c r="BN29" s="92">
        <v>0.27407407407407414</v>
      </c>
      <c r="BO29" s="92">
        <v>0.10092592592592597</v>
      </c>
      <c r="BQ29" s="92">
        <v>1</v>
      </c>
      <c r="BR29" s="92">
        <v>0.49129629629629634</v>
      </c>
      <c r="BS29" s="92">
        <v>0.45425925925925925</v>
      </c>
      <c r="BT29" s="92">
        <v>0.2257407407407408</v>
      </c>
    </row>
    <row r="30" spans="2:72" x14ac:dyDescent="0.55000000000000004">
      <c r="B30" s="176"/>
      <c r="C30" s="187" t="s">
        <v>48</v>
      </c>
      <c r="D30" s="188"/>
      <c r="E30" s="76" t="s">
        <v>24</v>
      </c>
      <c r="F30" s="25">
        <v>52578.961200000005</v>
      </c>
      <c r="G30" s="26">
        <v>50161.683600000004</v>
      </c>
      <c r="H30" s="25">
        <v>46952.143200000006</v>
      </c>
      <c r="I30" s="25">
        <v>42493.7448</v>
      </c>
      <c r="J30" s="25">
        <v>43354.385999999999</v>
      </c>
      <c r="K30" s="25">
        <v>40239.273599999993</v>
      </c>
      <c r="L30" s="25">
        <v>37208.588400000001</v>
      </c>
      <c r="M30" s="25">
        <v>34230.880799999999</v>
      </c>
      <c r="N30" s="25">
        <v>33567.746399999996</v>
      </c>
      <c r="O30" s="25">
        <v>30656.746800000004</v>
      </c>
      <c r="P30" s="25">
        <v>27220.154400000003</v>
      </c>
      <c r="Q30" s="25">
        <v>24984.0216</v>
      </c>
      <c r="R30" s="25">
        <v>43569.0864</v>
      </c>
      <c r="S30" s="25">
        <v>41369.450400000002</v>
      </c>
      <c r="T30" s="25">
        <v>38616.199199999995</v>
      </c>
      <c r="U30" s="25">
        <v>34588.162800000006</v>
      </c>
      <c r="V30" s="25">
        <v>36987.598800000007</v>
      </c>
      <c r="W30" s="25">
        <v>34130.134800000007</v>
      </c>
      <c r="X30" s="25">
        <v>31468.906799999997</v>
      </c>
      <c r="Y30" s="25">
        <v>28775.2932</v>
      </c>
      <c r="Z30" s="25">
        <v>29681.139600000002</v>
      </c>
      <c r="AA30" s="25">
        <v>26956.241999999998</v>
      </c>
      <c r="AB30" s="25">
        <v>23754.995999999999</v>
      </c>
      <c r="AC30" s="25">
        <v>21699.532800000001</v>
      </c>
      <c r="AD30" s="25">
        <v>36894.729599999999</v>
      </c>
      <c r="AE30" s="25">
        <v>34828.408800000005</v>
      </c>
      <c r="AF30" s="25">
        <v>32270.472000000002</v>
      </c>
      <c r="AG30" s="25">
        <v>28441.900799999999</v>
      </c>
      <c r="AH30" s="25">
        <v>31699.9908</v>
      </c>
      <c r="AI30" s="25">
        <v>28985.630400000002</v>
      </c>
      <c r="AJ30" s="25">
        <v>26472.232800000002</v>
      </c>
      <c r="AK30" s="25">
        <v>23915.534399999997</v>
      </c>
      <c r="AL30" s="25">
        <v>25809.181199999999</v>
      </c>
      <c r="AM30" s="25">
        <v>23211.788399999998</v>
      </c>
      <c r="AN30" s="25">
        <v>20160.482399999997</v>
      </c>
      <c r="AO30" s="25">
        <v>18218.001599999996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37208.588400000001</v>
      </c>
      <c r="BD30" s="25">
        <f t="shared" si="1"/>
        <v>31468.906799999997</v>
      </c>
      <c r="BE30" s="25">
        <f t="shared" si="2"/>
        <v>26472.232800000002</v>
      </c>
      <c r="BF30" s="64">
        <f t="shared" si="3"/>
        <v>0</v>
      </c>
      <c r="BG30" s="63">
        <v>37238.58</v>
      </c>
      <c r="BH30" s="25">
        <v>30098.534399999997</v>
      </c>
      <c r="BI30" s="25">
        <v>24670.044000000002</v>
      </c>
      <c r="BJ30" s="64">
        <v>0</v>
      </c>
      <c r="BL30" s="25">
        <v>63223.131600000001</v>
      </c>
      <c r="BM30" s="25">
        <v>47889.032399999996</v>
      </c>
      <c r="BN30" s="25">
        <v>37568.678399999997</v>
      </c>
      <c r="BO30" s="25">
        <v>0</v>
      </c>
      <c r="BQ30" s="25">
        <v>23232.855600000003</v>
      </c>
      <c r="BR30" s="25">
        <v>20108.3832</v>
      </c>
      <c r="BS30" s="25">
        <v>16718.896799999999</v>
      </c>
      <c r="BT30" s="25">
        <v>0</v>
      </c>
    </row>
    <row r="31" spans="2:72" ht="18.5" thickBot="1" x14ac:dyDescent="0.6">
      <c r="B31" s="177"/>
      <c r="C31" s="189"/>
      <c r="D31" s="190"/>
      <c r="E31" s="78" t="s">
        <v>25</v>
      </c>
      <c r="F31" s="27">
        <v>437.9025668360124</v>
      </c>
      <c r="G31" s="28">
        <v>417.7703306404598</v>
      </c>
      <c r="H31" s="27">
        <v>391.03975347713839</v>
      </c>
      <c r="I31" s="27">
        <v>353.90809361205964</v>
      </c>
      <c r="J31" s="27">
        <v>361.07592237861246</v>
      </c>
      <c r="K31" s="27">
        <v>335.13178645789952</v>
      </c>
      <c r="L31" s="27">
        <v>309.89080036645294</v>
      </c>
      <c r="M31" s="27">
        <v>285.0910368951445</v>
      </c>
      <c r="N31" s="27">
        <v>279.5681385858249</v>
      </c>
      <c r="O31" s="27">
        <v>255.32395102856671</v>
      </c>
      <c r="P31" s="27">
        <v>226.70237694678107</v>
      </c>
      <c r="Q31" s="27">
        <v>208.07880069959191</v>
      </c>
      <c r="R31" s="27">
        <v>362.86404930457235</v>
      </c>
      <c r="S31" s="27">
        <v>344.54443574581495</v>
      </c>
      <c r="T31" s="27">
        <v>321.61405180311482</v>
      </c>
      <c r="U31" s="27">
        <v>288.06665112017998</v>
      </c>
      <c r="V31" s="27">
        <v>308.05029399516957</v>
      </c>
      <c r="W31" s="27">
        <v>284.25197634713089</v>
      </c>
      <c r="X31" s="27">
        <v>262.08800533022401</v>
      </c>
      <c r="Y31" s="27">
        <v>239.65431165153663</v>
      </c>
      <c r="Z31" s="27">
        <v>247.1986307987008</v>
      </c>
      <c r="AA31" s="27">
        <v>224.50438910635464</v>
      </c>
      <c r="AB31" s="27">
        <v>197.84289164653953</v>
      </c>
      <c r="AC31" s="27">
        <v>180.72401765636712</v>
      </c>
      <c r="AD31" s="27">
        <v>307.27683517947867</v>
      </c>
      <c r="AE31" s="27">
        <v>290.06753393853592</v>
      </c>
      <c r="AF31" s="27">
        <v>268.76382110435583</v>
      </c>
      <c r="AG31" s="27">
        <v>236.87766136420422</v>
      </c>
      <c r="AH31" s="27">
        <v>264.01258266011496</v>
      </c>
      <c r="AI31" s="27">
        <v>241.4060997751312</v>
      </c>
      <c r="AJ31" s="27">
        <v>220.47333055717502</v>
      </c>
      <c r="AK31" s="27">
        <v>199.17993170650453</v>
      </c>
      <c r="AL31" s="27">
        <v>214.95112184559008</v>
      </c>
      <c r="AM31" s="27">
        <v>193.31880069959189</v>
      </c>
      <c r="AN31" s="27">
        <v>167.906074789706</v>
      </c>
      <c r="AO31" s="27">
        <v>151.72817189972514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100"/>
      <c r="BC31" s="65">
        <f t="shared" si="0"/>
        <v>309.89080036645294</v>
      </c>
      <c r="BD31" s="66">
        <f t="shared" si="1"/>
        <v>262.08800533022401</v>
      </c>
      <c r="BE31" s="66">
        <f t="shared" si="2"/>
        <v>220.47333055717502</v>
      </c>
      <c r="BF31" s="67">
        <f t="shared" si="3"/>
        <v>0</v>
      </c>
      <c r="BG31" s="65">
        <v>310.14058465894897</v>
      </c>
      <c r="BH31" s="66">
        <v>250.67489297909552</v>
      </c>
      <c r="BI31" s="66">
        <v>205.46384608978099</v>
      </c>
      <c r="BJ31" s="67">
        <v>0</v>
      </c>
      <c r="BL31" s="27">
        <v>526.55227450653786</v>
      </c>
      <c r="BM31" s="27">
        <v>398.84261180977762</v>
      </c>
      <c r="BN31" s="27">
        <v>312.88980094944617</v>
      </c>
      <c r="BO31" s="27">
        <v>0</v>
      </c>
      <c r="BQ31" s="27">
        <v>193.49425834929627</v>
      </c>
      <c r="BR31" s="27">
        <v>167.47216790205715</v>
      </c>
      <c r="BS31" s="27">
        <v>139.24291496626967</v>
      </c>
      <c r="BT31" s="27">
        <v>0</v>
      </c>
    </row>
    <row r="33" spans="2:82" ht="18.5" thickBot="1" x14ac:dyDescent="0.6"/>
    <row r="34" spans="2:82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  <c r="BL34" s="155" t="s">
        <v>136</v>
      </c>
      <c r="BM34" s="155" t="s">
        <v>137</v>
      </c>
      <c r="BN34" s="155" t="s">
        <v>135</v>
      </c>
      <c r="BO34" s="155" t="s">
        <v>138</v>
      </c>
      <c r="BQ34" s="155" t="s">
        <v>94</v>
      </c>
      <c r="BR34" s="155" t="s">
        <v>106</v>
      </c>
      <c r="BS34" s="155" t="s">
        <v>118</v>
      </c>
      <c r="BT34" s="155" t="s">
        <v>130</v>
      </c>
      <c r="BV34" s="155" t="s">
        <v>83</v>
      </c>
      <c r="BW34" s="155" t="s">
        <v>95</v>
      </c>
      <c r="BX34" s="155" t="s">
        <v>107</v>
      </c>
      <c r="BY34" s="155" t="s">
        <v>119</v>
      </c>
      <c r="CA34" s="155" t="s">
        <v>87</v>
      </c>
      <c r="CB34" s="155" t="s">
        <v>99</v>
      </c>
      <c r="CC34" s="155" t="s">
        <v>111</v>
      </c>
      <c r="CD34" s="155" t="s">
        <v>123</v>
      </c>
    </row>
    <row r="35" spans="2:82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  <c r="BL35" s="79" t="s">
        <v>19</v>
      </c>
      <c r="BM35" s="80" t="s">
        <v>49</v>
      </c>
      <c r="BN35" s="83" t="s">
        <v>50</v>
      </c>
      <c r="BO35" s="81" t="s">
        <v>18</v>
      </c>
      <c r="BQ35" s="79" t="s">
        <v>19</v>
      </c>
      <c r="BR35" s="80" t="s">
        <v>49</v>
      </c>
      <c r="BS35" s="83" t="s">
        <v>50</v>
      </c>
      <c r="BT35" s="81" t="s">
        <v>18</v>
      </c>
      <c r="BV35" s="79" t="s">
        <v>19</v>
      </c>
      <c r="BW35" s="80" t="s">
        <v>49</v>
      </c>
      <c r="BX35" s="83" t="s">
        <v>50</v>
      </c>
      <c r="BY35" s="81" t="s">
        <v>18</v>
      </c>
      <c r="CA35" s="79" t="s">
        <v>19</v>
      </c>
      <c r="CB35" s="80" t="s">
        <v>49</v>
      </c>
      <c r="CC35" s="83" t="s">
        <v>50</v>
      </c>
      <c r="CD35" s="81" t="s">
        <v>18</v>
      </c>
    </row>
    <row r="36" spans="2:82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  <c r="BL36" s="164" t="s">
        <v>14</v>
      </c>
      <c r="BM36" s="195"/>
      <c r="BN36" s="195"/>
      <c r="BO36" s="165"/>
      <c r="BQ36" s="164" t="s">
        <v>15</v>
      </c>
      <c r="BR36" s="195"/>
      <c r="BS36" s="195"/>
      <c r="BT36" s="165"/>
      <c r="BV36" s="164" t="s">
        <v>17</v>
      </c>
      <c r="BW36" s="195"/>
      <c r="BX36" s="195"/>
      <c r="BY36" s="165"/>
      <c r="CA36" s="164" t="s">
        <v>16</v>
      </c>
      <c r="CB36" s="195"/>
      <c r="CC36" s="195"/>
      <c r="CD36" s="165"/>
    </row>
    <row r="37" spans="2:82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  <c r="BL37" s="4" t="s">
        <v>44</v>
      </c>
      <c r="BM37" s="4" t="s">
        <v>44</v>
      </c>
      <c r="BN37" s="4" t="s">
        <v>44</v>
      </c>
      <c r="BO37" s="4" t="s">
        <v>44</v>
      </c>
      <c r="BQ37" s="4" t="s">
        <v>10</v>
      </c>
      <c r="BR37" s="4" t="s">
        <v>10</v>
      </c>
      <c r="BS37" s="4" t="s">
        <v>10</v>
      </c>
      <c r="BT37" s="4" t="s">
        <v>10</v>
      </c>
      <c r="BV37" s="4" t="s">
        <v>43</v>
      </c>
      <c r="BW37" s="4" t="s">
        <v>43</v>
      </c>
      <c r="BX37" s="4" t="s">
        <v>43</v>
      </c>
      <c r="BY37" s="4" t="s">
        <v>43</v>
      </c>
      <c r="CA37" s="4" t="s">
        <v>9</v>
      </c>
      <c r="CB37" s="4" t="s">
        <v>9</v>
      </c>
      <c r="CC37" s="4" t="s">
        <v>9</v>
      </c>
      <c r="CD37" s="4" t="s">
        <v>9</v>
      </c>
    </row>
    <row r="38" spans="2:82" x14ac:dyDescent="0.55000000000000004">
      <c r="B38" s="179"/>
      <c r="C38" s="184" t="s">
        <v>5</v>
      </c>
      <c r="D38" s="181" t="s">
        <v>3</v>
      </c>
      <c r="E38" s="76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1</v>
      </c>
      <c r="AH38" s="36">
        <v>1</v>
      </c>
      <c r="AI38" s="36">
        <v>1</v>
      </c>
      <c r="AJ38" s="36">
        <v>1</v>
      </c>
      <c r="AK38" s="36">
        <v>1</v>
      </c>
      <c r="AL38" s="36">
        <v>1</v>
      </c>
      <c r="AM38" s="36">
        <v>1</v>
      </c>
      <c r="AN38" s="36">
        <v>1</v>
      </c>
      <c r="AO38" s="36">
        <v>1</v>
      </c>
      <c r="AP38" s="36">
        <v>1</v>
      </c>
      <c r="AQ38" s="36">
        <v>1</v>
      </c>
      <c r="AR38" s="37">
        <v>0.99827160493827161</v>
      </c>
      <c r="AS38" s="36">
        <v>0.97259259259259256</v>
      </c>
      <c r="AT38" s="36">
        <v>1</v>
      </c>
      <c r="AU38" s="36">
        <v>0.99950617283950616</v>
      </c>
      <c r="AV38" s="36">
        <v>0.98913580246913579</v>
      </c>
      <c r="AW38" s="36">
        <v>0.95679012345679015</v>
      </c>
      <c r="AX38" s="36">
        <v>1</v>
      </c>
      <c r="AY38" s="36">
        <v>0.99679012345679008</v>
      </c>
      <c r="AZ38" s="36">
        <v>0.97135802469135801</v>
      </c>
      <c r="BA38" s="36">
        <v>0.87975308641975314</v>
      </c>
      <c r="BC38" s="55">
        <v>1</v>
      </c>
      <c r="BD38" s="36">
        <v>1</v>
      </c>
      <c r="BE38" s="36">
        <v>1</v>
      </c>
      <c r="BF38" s="56">
        <v>0.98913580246913579</v>
      </c>
      <c r="BG38" s="55">
        <v>1</v>
      </c>
      <c r="BH38" s="36">
        <v>1</v>
      </c>
      <c r="BI38" s="36">
        <v>1</v>
      </c>
      <c r="BJ38" s="56">
        <v>0.98814814814814811</v>
      </c>
      <c r="BL38" s="36">
        <v>1</v>
      </c>
      <c r="BM38" s="36">
        <v>1</v>
      </c>
      <c r="BN38" s="36">
        <v>0.97111111111111115</v>
      </c>
      <c r="BO38" s="36">
        <v>0.82148148148148148</v>
      </c>
      <c r="BQ38" s="29">
        <v>1</v>
      </c>
      <c r="BR38" s="31">
        <v>1</v>
      </c>
      <c r="BS38" s="32">
        <v>0.96888888888888891</v>
      </c>
      <c r="BT38" s="33">
        <v>0.72716049382716053</v>
      </c>
      <c r="BV38" s="29">
        <v>1</v>
      </c>
      <c r="BW38" s="31">
        <v>1</v>
      </c>
      <c r="BX38" s="32">
        <v>0.99827160493827161</v>
      </c>
      <c r="BY38" s="33">
        <v>0.95333333333333337</v>
      </c>
      <c r="CA38" s="29">
        <v>1</v>
      </c>
      <c r="CB38" s="31">
        <v>1</v>
      </c>
      <c r="CC38" s="32">
        <v>0.99728395061728392</v>
      </c>
      <c r="CD38" s="33">
        <v>0.94</v>
      </c>
    </row>
    <row r="39" spans="2:82" x14ac:dyDescent="0.55000000000000004">
      <c r="B39" s="179"/>
      <c r="C39" s="185"/>
      <c r="D39" s="182"/>
      <c r="E39" s="77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1</v>
      </c>
      <c r="AE39" s="34">
        <v>1</v>
      </c>
      <c r="AF39" s="35">
        <v>1</v>
      </c>
      <c r="AG39" s="34">
        <v>0.9975308641975309</v>
      </c>
      <c r="AH39" s="34">
        <v>1</v>
      </c>
      <c r="AI39" s="34">
        <v>1</v>
      </c>
      <c r="AJ39" s="34">
        <v>0.99975308641975313</v>
      </c>
      <c r="AK39" s="34">
        <v>0.99703703703703705</v>
      </c>
      <c r="AL39" s="34">
        <v>1</v>
      </c>
      <c r="AM39" s="34">
        <v>1</v>
      </c>
      <c r="AN39" s="34">
        <v>0.99925925925925929</v>
      </c>
      <c r="AO39" s="34">
        <v>0.9916049382716049</v>
      </c>
      <c r="AP39" s="34">
        <v>0.99827160493827161</v>
      </c>
      <c r="AQ39" s="34">
        <v>0.9916049382716049</v>
      </c>
      <c r="AR39" s="35">
        <v>0.96740740740740738</v>
      </c>
      <c r="AS39" s="34">
        <v>0.89777777777777779</v>
      </c>
      <c r="AT39" s="34">
        <v>0.99629629629629635</v>
      </c>
      <c r="AU39" s="34">
        <v>0.98049382716049382</v>
      </c>
      <c r="AV39" s="34">
        <v>0.92320987654320985</v>
      </c>
      <c r="AW39" s="34">
        <v>0.86395061728395062</v>
      </c>
      <c r="AX39" s="34">
        <v>0.99012345679012348</v>
      </c>
      <c r="AY39" s="34">
        <v>0.95654320987654318</v>
      </c>
      <c r="AZ39" s="34">
        <v>0.8792592592592593</v>
      </c>
      <c r="BA39" s="34">
        <v>0.79160493827160494</v>
      </c>
      <c r="BC39" s="57">
        <f t="shared" ref="BC39:BC57" si="4">L39</f>
        <v>1</v>
      </c>
      <c r="BD39" s="34">
        <f t="shared" ref="BD39:BD57" si="5">X39</f>
        <v>1</v>
      </c>
      <c r="BE39" s="34">
        <f t="shared" ref="BE39:BE57" si="6">AJ39</f>
        <v>0.99975308641975313</v>
      </c>
      <c r="BF39" s="58">
        <f t="shared" ref="BF39:BF57" si="7">AV39</f>
        <v>0.92320987654320985</v>
      </c>
      <c r="BG39" s="57">
        <v>1</v>
      </c>
      <c r="BH39" s="34">
        <v>1</v>
      </c>
      <c r="BI39" s="34">
        <v>0.99962962962962965</v>
      </c>
      <c r="BJ39" s="58">
        <v>0.93277777777777782</v>
      </c>
      <c r="BL39" s="34">
        <v>1</v>
      </c>
      <c r="BM39" s="34">
        <v>1</v>
      </c>
      <c r="BN39" s="34">
        <v>0.99629629629629635</v>
      </c>
      <c r="BO39" s="34">
        <v>0.91259259259259262</v>
      </c>
      <c r="BQ39" s="14">
        <v>1</v>
      </c>
      <c r="BR39" s="16">
        <v>1</v>
      </c>
      <c r="BS39" s="18">
        <v>0.9958024691358025</v>
      </c>
      <c r="BT39" s="19">
        <v>0.82197530864197532</v>
      </c>
      <c r="BV39" s="14">
        <v>1</v>
      </c>
      <c r="BW39" s="16">
        <v>1</v>
      </c>
      <c r="BX39" s="18">
        <v>1</v>
      </c>
      <c r="BY39" s="19">
        <v>0.99703703703703705</v>
      </c>
      <c r="CA39" s="14">
        <v>1</v>
      </c>
      <c r="CB39" s="16">
        <v>1</v>
      </c>
      <c r="CC39" s="18">
        <v>1</v>
      </c>
      <c r="CD39" s="19">
        <v>0.99555555555555553</v>
      </c>
    </row>
    <row r="40" spans="2:82" x14ac:dyDescent="0.55000000000000004">
      <c r="B40" s="179"/>
      <c r="C40" s="185"/>
      <c r="D40" s="183"/>
      <c r="E40" s="78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9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B40" s="38">
        <v>1</v>
      </c>
      <c r="AC40" s="38">
        <v>1</v>
      </c>
      <c r="AD40" s="38">
        <v>0.99876543209876545</v>
      </c>
      <c r="AE40" s="38">
        <v>0.99432098765432098</v>
      </c>
      <c r="AF40" s="39">
        <v>0.98543209876543214</v>
      </c>
      <c r="AG40" s="38">
        <v>0.97209876543209872</v>
      </c>
      <c r="AH40" s="38">
        <v>0.99827160493827161</v>
      </c>
      <c r="AI40" s="38">
        <v>0.99061728395061732</v>
      </c>
      <c r="AJ40" s="38">
        <v>0.97851851851851857</v>
      </c>
      <c r="AK40" s="38">
        <v>0.97037037037037033</v>
      </c>
      <c r="AL40" s="38">
        <v>0.9958024691358025</v>
      </c>
      <c r="AM40" s="38">
        <v>0.98567901234567901</v>
      </c>
      <c r="AN40" s="38">
        <v>0.97358024691358025</v>
      </c>
      <c r="AO40" s="38">
        <v>0.96592592592592597</v>
      </c>
      <c r="AP40" s="38">
        <v>0.96641975308641981</v>
      </c>
      <c r="AQ40" s="38">
        <v>0.92543209876543209</v>
      </c>
      <c r="AR40" s="39">
        <v>0.86864197530864196</v>
      </c>
      <c r="AS40" s="38">
        <v>0.79728395061728397</v>
      </c>
      <c r="AT40" s="38">
        <v>0.94641975308641979</v>
      </c>
      <c r="AU40" s="38">
        <v>0.88320987654320993</v>
      </c>
      <c r="AV40" s="38">
        <v>0.81654320987654327</v>
      </c>
      <c r="AW40" s="38">
        <v>0.77160493827160492</v>
      </c>
      <c r="AX40" s="38">
        <v>0.90172839506172842</v>
      </c>
      <c r="AY40" s="38">
        <v>0.83629629629629632</v>
      </c>
      <c r="AZ40" s="38">
        <v>0.76617283950617288</v>
      </c>
      <c r="BA40" s="38">
        <v>0.69580246913580246</v>
      </c>
      <c r="BC40" s="59">
        <v>1</v>
      </c>
      <c r="BD40" s="38">
        <v>1</v>
      </c>
      <c r="BE40" s="38">
        <v>0.97851851851851857</v>
      </c>
      <c r="BF40" s="60">
        <v>0.81654320987654327</v>
      </c>
      <c r="BG40" s="59">
        <v>1</v>
      </c>
      <c r="BH40" s="38">
        <v>1</v>
      </c>
      <c r="BI40" s="38">
        <v>0.9831481481481481</v>
      </c>
      <c r="BJ40" s="60">
        <v>0.84111111111111114</v>
      </c>
      <c r="BL40" s="38">
        <v>1</v>
      </c>
      <c r="BM40" s="38">
        <v>1</v>
      </c>
      <c r="BN40" s="38">
        <v>1</v>
      </c>
      <c r="BO40" s="38">
        <v>0.9723456790123457</v>
      </c>
      <c r="BQ40" s="20">
        <v>1</v>
      </c>
      <c r="BR40" s="22">
        <v>1</v>
      </c>
      <c r="BS40" s="23">
        <v>1</v>
      </c>
      <c r="BT40" s="24">
        <v>0.92419753086419754</v>
      </c>
      <c r="BV40" s="20">
        <v>1</v>
      </c>
      <c r="BW40" s="22">
        <v>1</v>
      </c>
      <c r="BX40" s="23">
        <v>1</v>
      </c>
      <c r="BY40" s="24">
        <v>1</v>
      </c>
      <c r="CA40" s="20">
        <v>1</v>
      </c>
      <c r="CB40" s="22">
        <v>1</v>
      </c>
      <c r="CC40" s="23">
        <v>1</v>
      </c>
      <c r="CD40" s="24">
        <v>1</v>
      </c>
    </row>
    <row r="41" spans="2:82" x14ac:dyDescent="0.55000000000000004">
      <c r="B41" s="179"/>
      <c r="C41" s="185"/>
      <c r="D41" s="181" t="s">
        <v>2</v>
      </c>
      <c r="E41" s="76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1</v>
      </c>
      <c r="AQ41" s="36">
        <v>1</v>
      </c>
      <c r="AR41" s="37">
        <v>1</v>
      </c>
      <c r="AS41" s="36">
        <v>1</v>
      </c>
      <c r="AT41" s="36">
        <v>1</v>
      </c>
      <c r="AU41" s="36">
        <v>1</v>
      </c>
      <c r="AV41" s="36">
        <v>1</v>
      </c>
      <c r="AW41" s="36">
        <v>1</v>
      </c>
      <c r="AX41" s="36">
        <v>1</v>
      </c>
      <c r="AY41" s="36">
        <v>1</v>
      </c>
      <c r="AZ41" s="36">
        <v>1</v>
      </c>
      <c r="BA41" s="36">
        <v>0.99259259259259258</v>
      </c>
      <c r="BC41" s="55">
        <v>1</v>
      </c>
      <c r="BD41" s="36">
        <v>1</v>
      </c>
      <c r="BE41" s="36">
        <v>1</v>
      </c>
      <c r="BF41" s="56">
        <v>1</v>
      </c>
      <c r="BG41" s="55">
        <v>1</v>
      </c>
      <c r="BH41" s="36">
        <v>0.99962962962962965</v>
      </c>
      <c r="BI41" s="36">
        <v>0.99962962962962965</v>
      </c>
      <c r="BJ41" s="56">
        <v>0.99185185185185187</v>
      </c>
      <c r="BL41" s="36">
        <v>1</v>
      </c>
      <c r="BM41" s="36">
        <v>0.99925925925925929</v>
      </c>
      <c r="BN41" s="36">
        <v>1</v>
      </c>
      <c r="BO41" s="36">
        <v>0.97111111111111115</v>
      </c>
      <c r="BQ41" s="29">
        <v>1</v>
      </c>
      <c r="BR41" s="31">
        <v>0.99777777777777776</v>
      </c>
      <c r="BS41" s="32">
        <v>1</v>
      </c>
      <c r="BT41" s="33">
        <v>0.80814814814814817</v>
      </c>
      <c r="BV41" s="29">
        <v>1</v>
      </c>
      <c r="BW41" s="31">
        <v>1</v>
      </c>
      <c r="BX41" s="32">
        <v>1</v>
      </c>
      <c r="BY41" s="33">
        <v>0.99555555555555553</v>
      </c>
      <c r="CA41" s="29">
        <v>1</v>
      </c>
      <c r="CB41" s="31">
        <v>1</v>
      </c>
      <c r="CC41" s="32">
        <v>1</v>
      </c>
      <c r="CD41" s="33">
        <v>0.99111111111111116</v>
      </c>
    </row>
    <row r="42" spans="2:82" x14ac:dyDescent="0.55000000000000004">
      <c r="B42" s="179"/>
      <c r="C42" s="185"/>
      <c r="D42" s="182"/>
      <c r="E42" s="77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1</v>
      </c>
      <c r="U42" s="34">
        <v>1</v>
      </c>
      <c r="V42" s="34">
        <v>1</v>
      </c>
      <c r="W42" s="34">
        <v>1</v>
      </c>
      <c r="X42" s="34">
        <v>1</v>
      </c>
      <c r="Y42" s="34">
        <v>1</v>
      </c>
      <c r="Z42" s="34">
        <v>1</v>
      </c>
      <c r="AA42" s="34">
        <v>1</v>
      </c>
      <c r="AB42" s="34">
        <v>1</v>
      </c>
      <c r="AC42" s="34">
        <v>1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1</v>
      </c>
      <c r="AQ42" s="34">
        <v>1</v>
      </c>
      <c r="AR42" s="35">
        <v>0.99925925925925929</v>
      </c>
      <c r="AS42" s="34">
        <v>0.99703703703703705</v>
      </c>
      <c r="AT42" s="34">
        <v>1</v>
      </c>
      <c r="AU42" s="34">
        <v>0.99925925925925929</v>
      </c>
      <c r="AV42" s="34">
        <v>0.99629629629629635</v>
      </c>
      <c r="AW42" s="34">
        <v>0.98592592592592587</v>
      </c>
      <c r="AX42" s="34">
        <v>0.99925925925925929</v>
      </c>
      <c r="AY42" s="34">
        <v>0.99703703703703705</v>
      </c>
      <c r="AZ42" s="34">
        <v>0.98222222222222222</v>
      </c>
      <c r="BA42" s="34">
        <v>0.91407407407407404</v>
      </c>
      <c r="BC42" s="57">
        <f t="shared" si="4"/>
        <v>1</v>
      </c>
      <c r="BD42" s="34">
        <f t="shared" si="5"/>
        <v>1</v>
      </c>
      <c r="BE42" s="34">
        <f t="shared" si="6"/>
        <v>1</v>
      </c>
      <c r="BF42" s="58">
        <f t="shared" si="7"/>
        <v>0.99629629629629635</v>
      </c>
      <c r="BG42" s="57">
        <v>1</v>
      </c>
      <c r="BH42" s="34">
        <v>0.97870370370370374</v>
      </c>
      <c r="BI42" s="34">
        <v>0.97685185185185186</v>
      </c>
      <c r="BJ42" s="58">
        <v>0.95</v>
      </c>
      <c r="BL42" s="34">
        <v>1</v>
      </c>
      <c r="BM42" s="34">
        <v>1</v>
      </c>
      <c r="BN42" s="34">
        <v>1</v>
      </c>
      <c r="BO42" s="34">
        <v>0.99925925925925929</v>
      </c>
      <c r="BQ42" s="14">
        <v>1</v>
      </c>
      <c r="BR42" s="16">
        <v>1</v>
      </c>
      <c r="BS42" s="18">
        <v>1</v>
      </c>
      <c r="BT42" s="19">
        <v>0.94814814814814818</v>
      </c>
      <c r="BV42" s="14">
        <v>1</v>
      </c>
      <c r="BW42" s="16">
        <v>1</v>
      </c>
      <c r="BX42" s="18">
        <v>1</v>
      </c>
      <c r="BY42" s="19">
        <v>1</v>
      </c>
      <c r="CA42" s="14">
        <v>1</v>
      </c>
      <c r="CB42" s="16">
        <v>1</v>
      </c>
      <c r="CC42" s="18">
        <v>1</v>
      </c>
      <c r="CD42" s="19">
        <v>1</v>
      </c>
    </row>
    <row r="43" spans="2:82" x14ac:dyDescent="0.55000000000000004">
      <c r="B43" s="179"/>
      <c r="C43" s="185"/>
      <c r="D43" s="183"/>
      <c r="E43" s="78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1</v>
      </c>
      <c r="S43" s="38">
        <v>1</v>
      </c>
      <c r="T43" s="39">
        <v>1</v>
      </c>
      <c r="U43" s="38">
        <v>0.99925925925925929</v>
      </c>
      <c r="V43" s="38">
        <v>1</v>
      </c>
      <c r="W43" s="38">
        <v>1</v>
      </c>
      <c r="X43" s="38">
        <v>0.99925925925925929</v>
      </c>
      <c r="Y43" s="38">
        <v>0.99777777777777776</v>
      </c>
      <c r="Z43" s="38">
        <v>1</v>
      </c>
      <c r="AA43" s="38">
        <v>0.99925925925925929</v>
      </c>
      <c r="AB43" s="38">
        <v>0.99851851851851847</v>
      </c>
      <c r="AC43" s="38">
        <v>0.99407407407407411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0.99629629629629635</v>
      </c>
      <c r="AQ43" s="38">
        <v>0.99037037037037035</v>
      </c>
      <c r="AR43" s="39">
        <v>0.97259259259259256</v>
      </c>
      <c r="AS43" s="38">
        <v>0.9244444444444444</v>
      </c>
      <c r="AT43" s="38">
        <v>0.99259259259259258</v>
      </c>
      <c r="AU43" s="38">
        <v>0.9748148148148148</v>
      </c>
      <c r="AV43" s="38">
        <v>0.92222222222222228</v>
      </c>
      <c r="AW43" s="38">
        <v>0.87555555555555553</v>
      </c>
      <c r="AX43" s="38">
        <v>0.96592592592592597</v>
      </c>
      <c r="AY43" s="38">
        <v>0.91333333333333333</v>
      </c>
      <c r="AZ43" s="38">
        <v>0.85555555555555562</v>
      </c>
      <c r="BA43" s="38">
        <v>0.77185185185185179</v>
      </c>
      <c r="BC43" s="59">
        <v>1</v>
      </c>
      <c r="BD43" s="38">
        <v>0.99925925925925929</v>
      </c>
      <c r="BE43" s="38">
        <v>1</v>
      </c>
      <c r="BF43" s="60">
        <v>0.92222222222222228</v>
      </c>
      <c r="BG43" s="59">
        <v>1</v>
      </c>
      <c r="BH43" s="38">
        <v>0.9161111111111111</v>
      </c>
      <c r="BI43" s="38">
        <v>0.91388888888888886</v>
      </c>
      <c r="BJ43" s="60">
        <v>0.85759259259259257</v>
      </c>
      <c r="BL43" s="38">
        <v>1</v>
      </c>
      <c r="BM43" s="38">
        <v>1</v>
      </c>
      <c r="BN43" s="38">
        <v>1</v>
      </c>
      <c r="BO43" s="38">
        <v>1</v>
      </c>
      <c r="BQ43" s="20">
        <v>1</v>
      </c>
      <c r="BR43" s="22">
        <v>1</v>
      </c>
      <c r="BS43" s="23">
        <v>1</v>
      </c>
      <c r="BT43" s="24">
        <v>0.99777777777777776</v>
      </c>
      <c r="BV43" s="20">
        <v>1</v>
      </c>
      <c r="BW43" s="22">
        <v>1</v>
      </c>
      <c r="BX43" s="23">
        <v>1</v>
      </c>
      <c r="BY43" s="24">
        <v>1</v>
      </c>
      <c r="CA43" s="20">
        <v>1</v>
      </c>
      <c r="CB43" s="22">
        <v>1</v>
      </c>
      <c r="CC43" s="23">
        <v>1</v>
      </c>
      <c r="CD43" s="24">
        <v>1</v>
      </c>
    </row>
    <row r="44" spans="2:82" x14ac:dyDescent="0.55000000000000004">
      <c r="B44" s="179"/>
      <c r="C44" s="185"/>
      <c r="D44" s="181" t="s">
        <v>1</v>
      </c>
      <c r="E44" s="76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7">
        <v>1</v>
      </c>
      <c r="U44" s="36">
        <v>1</v>
      </c>
      <c r="V44" s="36">
        <v>1</v>
      </c>
      <c r="W44" s="36">
        <v>1</v>
      </c>
      <c r="X44" s="36">
        <v>1</v>
      </c>
      <c r="Y44" s="36">
        <v>1</v>
      </c>
      <c r="Z44" s="36">
        <v>1</v>
      </c>
      <c r="AA44" s="36">
        <v>1</v>
      </c>
      <c r="AB44" s="36">
        <v>1</v>
      </c>
      <c r="AC44" s="36">
        <v>0.99981481481481482</v>
      </c>
      <c r="AD44" s="36">
        <v>1</v>
      </c>
      <c r="AE44" s="36">
        <v>1</v>
      </c>
      <c r="AF44" s="37">
        <v>1</v>
      </c>
      <c r="AG44" s="36">
        <v>1</v>
      </c>
      <c r="AH44" s="36">
        <v>1</v>
      </c>
      <c r="AI44" s="36">
        <v>1</v>
      </c>
      <c r="AJ44" s="36">
        <v>1</v>
      </c>
      <c r="AK44" s="36">
        <v>1</v>
      </c>
      <c r="AL44" s="36">
        <v>1</v>
      </c>
      <c r="AM44" s="36">
        <v>1</v>
      </c>
      <c r="AN44" s="36">
        <v>1</v>
      </c>
      <c r="AO44" s="36">
        <v>0.99851851851851847</v>
      </c>
      <c r="AP44" s="36">
        <v>1</v>
      </c>
      <c r="AQ44" s="36">
        <v>1</v>
      </c>
      <c r="AR44" s="37">
        <v>0.99888888888888894</v>
      </c>
      <c r="AS44" s="36">
        <v>0.98814814814814811</v>
      </c>
      <c r="AT44" s="36">
        <v>1</v>
      </c>
      <c r="AU44" s="36">
        <v>1</v>
      </c>
      <c r="AV44" s="36">
        <v>0.99518518518518517</v>
      </c>
      <c r="AW44" s="36">
        <v>0.9757407407407408</v>
      </c>
      <c r="AX44" s="36">
        <v>1</v>
      </c>
      <c r="AY44" s="36">
        <v>0.99814814814814812</v>
      </c>
      <c r="AZ44" s="36">
        <v>0.98611111111111116</v>
      </c>
      <c r="BA44" s="36">
        <v>0.92037037037037039</v>
      </c>
      <c r="BC44" s="55">
        <v>1</v>
      </c>
      <c r="BD44" s="36">
        <v>1</v>
      </c>
      <c r="BE44" s="36">
        <v>1</v>
      </c>
      <c r="BF44" s="56">
        <v>0.99518518518518517</v>
      </c>
      <c r="BG44" s="55">
        <v>1</v>
      </c>
      <c r="BH44" s="36">
        <v>1</v>
      </c>
      <c r="BI44" s="36">
        <v>1</v>
      </c>
      <c r="BJ44" s="56">
        <v>0.99509259259259264</v>
      </c>
      <c r="BL44" s="36">
        <v>1</v>
      </c>
      <c r="BM44" s="36">
        <v>0.98055555555555551</v>
      </c>
      <c r="BN44" s="36">
        <v>0.95203703703703701</v>
      </c>
      <c r="BO44" s="36">
        <v>0.87444444444444447</v>
      </c>
      <c r="BQ44" s="29">
        <v>1</v>
      </c>
      <c r="BR44" s="31">
        <v>0.97740740740740739</v>
      </c>
      <c r="BS44" s="32">
        <v>0.93685185185185182</v>
      </c>
      <c r="BT44" s="33">
        <v>0.74111111111111105</v>
      </c>
      <c r="BV44" s="29">
        <v>1</v>
      </c>
      <c r="BW44" s="31">
        <v>0.99481481481481482</v>
      </c>
      <c r="BX44" s="32">
        <v>0.98814814814814811</v>
      </c>
      <c r="BY44" s="33">
        <v>0.95740740740740737</v>
      </c>
      <c r="CA44" s="29">
        <v>1</v>
      </c>
      <c r="CB44" s="31">
        <v>0.99481481481481482</v>
      </c>
      <c r="CC44" s="32">
        <v>0.98722222222222222</v>
      </c>
      <c r="CD44" s="33">
        <v>0.94685185185185183</v>
      </c>
    </row>
    <row r="45" spans="2:82" x14ac:dyDescent="0.55000000000000004">
      <c r="B45" s="179"/>
      <c r="C45" s="185"/>
      <c r="D45" s="182"/>
      <c r="E45" s="77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1</v>
      </c>
      <c r="S45" s="34">
        <v>0.99981481481481482</v>
      </c>
      <c r="T45" s="35">
        <v>0.99888888888888894</v>
      </c>
      <c r="U45" s="34">
        <v>0.99296296296296294</v>
      </c>
      <c r="V45" s="34">
        <v>1</v>
      </c>
      <c r="W45" s="34">
        <v>0.99962962962962965</v>
      </c>
      <c r="X45" s="34">
        <v>0.99814814814814812</v>
      </c>
      <c r="Y45" s="34">
        <v>0.9916666666666667</v>
      </c>
      <c r="Z45" s="34">
        <v>1</v>
      </c>
      <c r="AA45" s="34">
        <v>0.99962962962962965</v>
      </c>
      <c r="AB45" s="34">
        <v>0.99740740740740741</v>
      </c>
      <c r="AC45" s="34">
        <v>0.9874074074074074</v>
      </c>
      <c r="AD45" s="34">
        <v>1</v>
      </c>
      <c r="AE45" s="34">
        <v>0.99944444444444447</v>
      </c>
      <c r="AF45" s="35">
        <v>0.99722222222222223</v>
      </c>
      <c r="AG45" s="34">
        <v>0.98481481481481481</v>
      </c>
      <c r="AH45" s="34">
        <v>1</v>
      </c>
      <c r="AI45" s="34">
        <v>0.99925925925925929</v>
      </c>
      <c r="AJ45" s="34">
        <v>0.995</v>
      </c>
      <c r="AK45" s="34">
        <v>0.98055555555555551</v>
      </c>
      <c r="AL45" s="34">
        <v>1</v>
      </c>
      <c r="AM45" s="34">
        <v>0.99925925925925929</v>
      </c>
      <c r="AN45" s="34">
        <v>0.9924074074074074</v>
      </c>
      <c r="AO45" s="34">
        <v>0.96833333333333338</v>
      </c>
      <c r="AP45" s="34">
        <v>0.99833333333333329</v>
      </c>
      <c r="AQ45" s="34">
        <v>0.99481481481481482</v>
      </c>
      <c r="AR45" s="35">
        <v>0.97851851851851857</v>
      </c>
      <c r="AS45" s="34">
        <v>0.93092592592592593</v>
      </c>
      <c r="AT45" s="34">
        <v>0.99740740740740741</v>
      </c>
      <c r="AU45" s="34">
        <v>0.98944444444444446</v>
      </c>
      <c r="AV45" s="34">
        <v>0.94814814814814818</v>
      </c>
      <c r="AW45" s="34">
        <v>0.90333333333333332</v>
      </c>
      <c r="AX45" s="34">
        <v>0.99259259259259258</v>
      </c>
      <c r="AY45" s="34">
        <v>0.97129629629629632</v>
      </c>
      <c r="AZ45" s="34">
        <v>0.90870370370370368</v>
      </c>
      <c r="BA45" s="34">
        <v>0.81203703703703711</v>
      </c>
      <c r="BC45" s="57">
        <f t="shared" si="4"/>
        <v>1</v>
      </c>
      <c r="BD45" s="34">
        <f t="shared" si="5"/>
        <v>0.99814814814814812</v>
      </c>
      <c r="BE45" s="34">
        <f t="shared" si="6"/>
        <v>0.995</v>
      </c>
      <c r="BF45" s="58">
        <f t="shared" si="7"/>
        <v>0.94814814814814818</v>
      </c>
      <c r="BG45" s="57">
        <v>1</v>
      </c>
      <c r="BH45" s="34">
        <v>0.99527777777777782</v>
      </c>
      <c r="BI45" s="34">
        <v>0.99148148148148152</v>
      </c>
      <c r="BJ45" s="58">
        <v>0.94981481481481478</v>
      </c>
      <c r="BL45" s="34">
        <v>1</v>
      </c>
      <c r="BM45" s="34">
        <v>0.99333333333333329</v>
      </c>
      <c r="BN45" s="34">
        <v>0.98722222222222222</v>
      </c>
      <c r="BO45" s="34">
        <v>0.95518518518518514</v>
      </c>
      <c r="BQ45" s="14">
        <v>1</v>
      </c>
      <c r="BR45" s="16">
        <v>0.99185185185185187</v>
      </c>
      <c r="BS45" s="18">
        <v>0.98</v>
      </c>
      <c r="BT45" s="19">
        <v>0.85370370370370363</v>
      </c>
      <c r="BV45" s="14">
        <v>1</v>
      </c>
      <c r="BW45" s="16">
        <v>1</v>
      </c>
      <c r="BX45" s="18">
        <v>1</v>
      </c>
      <c r="BY45" s="19">
        <v>0.99759259259259259</v>
      </c>
      <c r="CA45" s="14">
        <v>1</v>
      </c>
      <c r="CB45" s="16">
        <v>1</v>
      </c>
      <c r="CC45" s="18">
        <v>1</v>
      </c>
      <c r="CD45" s="19">
        <v>0.99685185185185188</v>
      </c>
    </row>
    <row r="46" spans="2:82" x14ac:dyDescent="0.55000000000000004">
      <c r="B46" s="179"/>
      <c r="C46" s="186"/>
      <c r="D46" s="194"/>
      <c r="E46" s="78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0.99722222222222223</v>
      </c>
      <c r="S46" s="40">
        <v>0.99222222222222223</v>
      </c>
      <c r="T46" s="41">
        <v>0.98666666666666669</v>
      </c>
      <c r="U46" s="40">
        <v>0.97944444444444445</v>
      </c>
      <c r="V46" s="40">
        <v>0.995</v>
      </c>
      <c r="W46" s="40">
        <v>0.99037037037037035</v>
      </c>
      <c r="X46" s="40">
        <v>0.98277777777777775</v>
      </c>
      <c r="Y46" s="40">
        <v>0.97870370370370374</v>
      </c>
      <c r="Z46" s="40">
        <v>0.99370370370370376</v>
      </c>
      <c r="AA46" s="40">
        <v>0.98703703703703705</v>
      </c>
      <c r="AB46" s="40">
        <v>0.98</v>
      </c>
      <c r="AC46" s="40">
        <v>0.9757407407407408</v>
      </c>
      <c r="AD46" s="40">
        <v>0.99277777777777776</v>
      </c>
      <c r="AE46" s="40">
        <v>0.98055555555555551</v>
      </c>
      <c r="AF46" s="41">
        <v>0.96574074074074079</v>
      </c>
      <c r="AG46" s="40">
        <v>0.94518518518518513</v>
      </c>
      <c r="AH46" s="40">
        <v>0.99</v>
      </c>
      <c r="AI46" s="40">
        <v>0.97537037037037033</v>
      </c>
      <c r="AJ46" s="40">
        <v>0.95407407407407407</v>
      </c>
      <c r="AK46" s="40">
        <v>0.94018518518518523</v>
      </c>
      <c r="AL46" s="40">
        <v>0.98462962962962963</v>
      </c>
      <c r="AM46" s="40">
        <v>0.96722222222222221</v>
      </c>
      <c r="AN46" s="40">
        <v>0.94518518518518513</v>
      </c>
      <c r="AO46" s="40">
        <v>0.93074074074074076</v>
      </c>
      <c r="AP46" s="40">
        <v>0.97296296296296292</v>
      </c>
      <c r="AQ46" s="40">
        <v>0.93851851851851853</v>
      </c>
      <c r="AR46" s="41">
        <v>0.89074074074074072</v>
      </c>
      <c r="AS46" s="40">
        <v>0.82629629629629631</v>
      </c>
      <c r="AT46" s="40">
        <v>0.95148148148148148</v>
      </c>
      <c r="AU46" s="40">
        <v>0.90240740740740744</v>
      </c>
      <c r="AV46" s="40">
        <v>0.83203703703703702</v>
      </c>
      <c r="AW46" s="40">
        <v>0.78592592592592592</v>
      </c>
      <c r="AX46" s="40">
        <v>0.91240740740740744</v>
      </c>
      <c r="AY46" s="40">
        <v>0.84574074074074068</v>
      </c>
      <c r="AZ46" s="40">
        <v>0.77574074074074073</v>
      </c>
      <c r="BA46" s="40">
        <v>0.71407407407407408</v>
      </c>
      <c r="BC46" s="61">
        <v>1</v>
      </c>
      <c r="BD46" s="40">
        <v>0.98277777777777775</v>
      </c>
      <c r="BE46" s="40">
        <v>0.95407407407407407</v>
      </c>
      <c r="BF46" s="62">
        <v>0.83203703703703702</v>
      </c>
      <c r="BG46" s="61">
        <v>1</v>
      </c>
      <c r="BH46" s="40">
        <v>0.96379629629629626</v>
      </c>
      <c r="BI46" s="40">
        <v>0.94240740740740736</v>
      </c>
      <c r="BJ46" s="62">
        <v>0.84453703703703709</v>
      </c>
      <c r="BL46" s="40">
        <v>1</v>
      </c>
      <c r="BM46" s="40">
        <v>1</v>
      </c>
      <c r="BN46" s="40">
        <v>0.99962962962962965</v>
      </c>
      <c r="BO46" s="40">
        <v>0.99296296296296294</v>
      </c>
      <c r="BQ46" s="20">
        <v>1</v>
      </c>
      <c r="BR46" s="22">
        <v>1</v>
      </c>
      <c r="BS46" s="23">
        <v>1</v>
      </c>
      <c r="BT46" s="24">
        <v>0.9538888888888889</v>
      </c>
      <c r="BV46" s="20">
        <v>1</v>
      </c>
      <c r="BW46" s="22">
        <v>1</v>
      </c>
      <c r="BX46" s="23">
        <v>1</v>
      </c>
      <c r="BY46" s="24">
        <v>1</v>
      </c>
      <c r="CA46" s="20">
        <v>1</v>
      </c>
      <c r="CB46" s="22">
        <v>1</v>
      </c>
      <c r="CC46" s="23">
        <v>1</v>
      </c>
      <c r="CD46" s="24">
        <v>1</v>
      </c>
    </row>
    <row r="47" spans="2:82" ht="18" customHeight="1" x14ac:dyDescent="0.55000000000000004">
      <c r="B47" s="179"/>
      <c r="C47" s="184" t="s">
        <v>4</v>
      </c>
      <c r="D47" s="181" t="s">
        <v>3</v>
      </c>
      <c r="E47" s="76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1</v>
      </c>
      <c r="AQ47" s="88">
        <v>1</v>
      </c>
      <c r="AR47" s="89">
        <v>1</v>
      </c>
      <c r="AS47" s="88">
        <v>1</v>
      </c>
      <c r="AT47" s="88">
        <v>1</v>
      </c>
      <c r="AU47" s="88">
        <v>1</v>
      </c>
      <c r="AV47" s="88">
        <v>1</v>
      </c>
      <c r="AW47" s="88">
        <v>0.99925925925925929</v>
      </c>
      <c r="AX47" s="88">
        <v>1</v>
      </c>
      <c r="AY47" s="88">
        <v>1</v>
      </c>
      <c r="AZ47" s="88">
        <v>0.99925925925925929</v>
      </c>
      <c r="BA47" s="88">
        <v>0.98962962962962964</v>
      </c>
      <c r="BC47" s="94">
        <v>1</v>
      </c>
      <c r="BD47" s="88">
        <v>1</v>
      </c>
      <c r="BE47" s="88">
        <v>1</v>
      </c>
      <c r="BF47" s="95">
        <v>1</v>
      </c>
      <c r="BG47" s="94">
        <v>1</v>
      </c>
      <c r="BH47" s="88">
        <v>1</v>
      </c>
      <c r="BI47" s="88">
        <v>1</v>
      </c>
      <c r="BJ47" s="95">
        <v>0.98814814814814811</v>
      </c>
      <c r="BL47" s="88">
        <v>1</v>
      </c>
      <c r="BM47" s="88">
        <v>1</v>
      </c>
      <c r="BN47" s="88">
        <v>1</v>
      </c>
      <c r="BO47" s="88">
        <v>0.97629629629629633</v>
      </c>
      <c r="BQ47" s="92">
        <v>1</v>
      </c>
      <c r="BR47" s="92">
        <v>1</v>
      </c>
      <c r="BS47" s="92">
        <v>1</v>
      </c>
      <c r="BT47" s="92">
        <v>0.81555555555555559</v>
      </c>
      <c r="BV47" s="92">
        <v>1</v>
      </c>
      <c r="BW47" s="92">
        <v>1</v>
      </c>
      <c r="BX47" s="92">
        <v>1</v>
      </c>
      <c r="BY47" s="92">
        <v>0.99555555555555553</v>
      </c>
      <c r="CA47" s="92">
        <v>1</v>
      </c>
      <c r="CB47" s="92">
        <v>1</v>
      </c>
      <c r="CC47" s="92">
        <v>1</v>
      </c>
      <c r="CD47" s="92">
        <v>0.98962962962962964</v>
      </c>
    </row>
    <row r="48" spans="2:82" ht="18" customHeight="1" x14ac:dyDescent="0.55000000000000004">
      <c r="B48" s="179"/>
      <c r="C48" s="185"/>
      <c r="D48" s="182"/>
      <c r="E48" s="77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1</v>
      </c>
      <c r="AQ48" s="90">
        <v>1</v>
      </c>
      <c r="AR48" s="91">
        <v>0.99925925925925929</v>
      </c>
      <c r="AS48" s="90">
        <v>0.99259259259259258</v>
      </c>
      <c r="AT48" s="90">
        <v>1</v>
      </c>
      <c r="AU48" s="90">
        <v>0.99925925925925929</v>
      </c>
      <c r="AV48" s="90">
        <v>0.99629629629629635</v>
      </c>
      <c r="AW48" s="90">
        <v>0.98074074074074069</v>
      </c>
      <c r="AX48" s="90">
        <v>0.99925925925925929</v>
      </c>
      <c r="AY48" s="90">
        <v>0.99703703703703705</v>
      </c>
      <c r="AZ48" s="90">
        <v>0.97777777777777775</v>
      </c>
      <c r="BA48" s="90">
        <v>0.91259259259259262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0.99629629629629635</v>
      </c>
      <c r="BG48" s="96">
        <v>1</v>
      </c>
      <c r="BH48" s="90">
        <v>1</v>
      </c>
      <c r="BI48" s="90">
        <v>0.99962962962962965</v>
      </c>
      <c r="BJ48" s="97">
        <v>0.93277777777777782</v>
      </c>
      <c r="BL48" s="90">
        <v>1</v>
      </c>
      <c r="BM48" s="90">
        <v>1</v>
      </c>
      <c r="BN48" s="90">
        <v>1</v>
      </c>
      <c r="BO48" s="90">
        <v>0.99925925925925929</v>
      </c>
      <c r="BQ48" s="90">
        <v>1</v>
      </c>
      <c r="BR48" s="90">
        <v>1</v>
      </c>
      <c r="BS48" s="90">
        <v>1</v>
      </c>
      <c r="BT48" s="90">
        <v>0.9496296296296296</v>
      </c>
      <c r="BV48" s="90">
        <v>1</v>
      </c>
      <c r="BW48" s="90">
        <v>1</v>
      </c>
      <c r="BX48" s="90">
        <v>1</v>
      </c>
      <c r="BY48" s="90">
        <v>1</v>
      </c>
      <c r="CA48" s="90">
        <v>1</v>
      </c>
      <c r="CB48" s="90">
        <v>1</v>
      </c>
      <c r="CC48" s="90">
        <v>1</v>
      </c>
      <c r="CD48" s="90">
        <v>1</v>
      </c>
    </row>
    <row r="49" spans="2:83" ht="18" customHeight="1" x14ac:dyDescent="0.55000000000000004">
      <c r="B49" s="179"/>
      <c r="C49" s="185"/>
      <c r="D49" s="183"/>
      <c r="E49" s="78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1</v>
      </c>
      <c r="S49" s="92">
        <v>1</v>
      </c>
      <c r="T49" s="93">
        <v>1</v>
      </c>
      <c r="U49" s="92">
        <v>1</v>
      </c>
      <c r="V49" s="92">
        <v>1</v>
      </c>
      <c r="W49" s="92">
        <v>1</v>
      </c>
      <c r="X49" s="92">
        <v>1</v>
      </c>
      <c r="Y49" s="92">
        <v>1</v>
      </c>
      <c r="Z49" s="92">
        <v>1</v>
      </c>
      <c r="AA49" s="92">
        <v>1</v>
      </c>
      <c r="AB49" s="92">
        <v>1</v>
      </c>
      <c r="AC49" s="92">
        <v>1</v>
      </c>
      <c r="AD49" s="92">
        <v>1</v>
      </c>
      <c r="AE49" s="92">
        <v>1</v>
      </c>
      <c r="AF49" s="93">
        <v>1</v>
      </c>
      <c r="AG49" s="92">
        <v>1</v>
      </c>
      <c r="AH49" s="92">
        <v>1</v>
      </c>
      <c r="AI49" s="92">
        <v>1</v>
      </c>
      <c r="AJ49" s="92">
        <v>1</v>
      </c>
      <c r="AK49" s="92">
        <v>1</v>
      </c>
      <c r="AL49" s="92">
        <v>1</v>
      </c>
      <c r="AM49" s="92">
        <v>1</v>
      </c>
      <c r="AN49" s="92">
        <v>1</v>
      </c>
      <c r="AO49" s="92">
        <v>1</v>
      </c>
      <c r="AP49" s="92">
        <v>0.99703703703703705</v>
      </c>
      <c r="AQ49" s="92">
        <v>0.9874074074074074</v>
      </c>
      <c r="AR49" s="93">
        <v>0.96888888888888891</v>
      </c>
      <c r="AS49" s="92">
        <v>0.9244444444444444</v>
      </c>
      <c r="AT49" s="92">
        <v>0.99111111111111116</v>
      </c>
      <c r="AU49" s="92">
        <v>0.97333333333333338</v>
      </c>
      <c r="AV49" s="92">
        <v>0.9303703703703704</v>
      </c>
      <c r="AW49" s="92">
        <v>0.88444444444444448</v>
      </c>
      <c r="AX49" s="92">
        <v>0.96962962962962962</v>
      </c>
      <c r="AY49" s="92">
        <v>0.92962962962962958</v>
      </c>
      <c r="AZ49" s="92">
        <v>0.86296296296296293</v>
      </c>
      <c r="BA49" s="92">
        <v>0.77777777777777779</v>
      </c>
      <c r="BC49" s="98">
        <v>1</v>
      </c>
      <c r="BD49" s="92">
        <v>1</v>
      </c>
      <c r="BE49" s="92">
        <v>1</v>
      </c>
      <c r="BF49" s="99">
        <v>0.9303703703703704</v>
      </c>
      <c r="BG49" s="98">
        <v>1</v>
      </c>
      <c r="BH49" s="92">
        <v>1</v>
      </c>
      <c r="BI49" s="92">
        <v>0.9831481481481481</v>
      </c>
      <c r="BJ49" s="99">
        <v>0.84111111111111114</v>
      </c>
      <c r="BL49" s="92">
        <v>1</v>
      </c>
      <c r="BM49" s="92">
        <v>1</v>
      </c>
      <c r="BN49" s="92">
        <v>1</v>
      </c>
      <c r="BO49" s="92">
        <v>1</v>
      </c>
      <c r="BQ49" s="88">
        <v>1</v>
      </c>
      <c r="BR49" s="88">
        <v>1</v>
      </c>
      <c r="BS49" s="88">
        <v>1</v>
      </c>
      <c r="BT49" s="88">
        <v>0.99777777777777776</v>
      </c>
      <c r="BV49" s="88">
        <v>1</v>
      </c>
      <c r="BW49" s="88">
        <v>1</v>
      </c>
      <c r="BX49" s="88">
        <v>1</v>
      </c>
      <c r="BY49" s="88">
        <v>1</v>
      </c>
      <c r="CA49" s="88">
        <v>1</v>
      </c>
      <c r="CB49" s="88">
        <v>1</v>
      </c>
      <c r="CC49" s="88">
        <v>1</v>
      </c>
      <c r="CD49" s="88">
        <v>1</v>
      </c>
    </row>
    <row r="50" spans="2:83" ht="18" customHeight="1" x14ac:dyDescent="0.55000000000000004">
      <c r="B50" s="179"/>
      <c r="C50" s="185"/>
      <c r="D50" s="181" t="s">
        <v>2</v>
      </c>
      <c r="E50" s="76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1</v>
      </c>
      <c r="S50" s="88">
        <v>1</v>
      </c>
      <c r="T50" s="89">
        <v>1</v>
      </c>
      <c r="U50" s="88">
        <v>0.99456790123456795</v>
      </c>
      <c r="V50" s="88">
        <v>1</v>
      </c>
      <c r="W50" s="88">
        <v>1</v>
      </c>
      <c r="X50" s="88">
        <v>0.99950617283950616</v>
      </c>
      <c r="Y50" s="88">
        <v>0.99407407407407411</v>
      </c>
      <c r="Z50" s="88">
        <v>1</v>
      </c>
      <c r="AA50" s="88">
        <v>1</v>
      </c>
      <c r="AB50" s="88">
        <v>1</v>
      </c>
      <c r="AC50" s="88">
        <v>0.98864197530864195</v>
      </c>
      <c r="AD50" s="88">
        <v>1</v>
      </c>
      <c r="AE50" s="88">
        <v>1</v>
      </c>
      <c r="AF50" s="89">
        <v>0.99950617283950616</v>
      </c>
      <c r="AG50" s="88">
        <v>0.99358024691358027</v>
      </c>
      <c r="AH50" s="88">
        <v>1</v>
      </c>
      <c r="AI50" s="88">
        <v>1</v>
      </c>
      <c r="AJ50" s="88">
        <v>0.99950617283950616</v>
      </c>
      <c r="AK50" s="88">
        <v>0.99209876543209874</v>
      </c>
      <c r="AL50" s="88">
        <v>1</v>
      </c>
      <c r="AM50" s="88">
        <v>1</v>
      </c>
      <c r="AN50" s="88">
        <v>1</v>
      </c>
      <c r="AO50" s="88">
        <v>0.98444444444444446</v>
      </c>
      <c r="AP50" s="88">
        <v>1</v>
      </c>
      <c r="AQ50" s="88">
        <v>1</v>
      </c>
      <c r="AR50" s="89">
        <v>0.99679012345679008</v>
      </c>
      <c r="AS50" s="88">
        <v>0.96790123456790123</v>
      </c>
      <c r="AT50" s="88">
        <v>1</v>
      </c>
      <c r="AU50" s="88">
        <v>0.99950617283950616</v>
      </c>
      <c r="AV50" s="88">
        <v>0.98913580246913579</v>
      </c>
      <c r="AW50" s="88">
        <v>0.95358024691358023</v>
      </c>
      <c r="AX50" s="88">
        <v>1</v>
      </c>
      <c r="AY50" s="88">
        <v>0.99876543209876545</v>
      </c>
      <c r="AZ50" s="88">
        <v>0.98172839506172838</v>
      </c>
      <c r="BA50" s="88">
        <v>0.90716049382716046</v>
      </c>
      <c r="BC50" s="94">
        <v>1</v>
      </c>
      <c r="BD50" s="88">
        <v>0.99950617283950616</v>
      </c>
      <c r="BE50" s="88">
        <v>0.99950617283950616</v>
      </c>
      <c r="BF50" s="95">
        <v>0.98913580246913579</v>
      </c>
      <c r="BG50" s="94">
        <v>1</v>
      </c>
      <c r="BH50" s="88">
        <v>0.99962962962962965</v>
      </c>
      <c r="BI50" s="88">
        <v>0.99962962962962965</v>
      </c>
      <c r="BJ50" s="95">
        <v>0.99185185185185187</v>
      </c>
      <c r="BL50" s="88">
        <v>1</v>
      </c>
      <c r="BM50" s="88">
        <v>0.87654320987654322</v>
      </c>
      <c r="BN50" s="88">
        <v>0.87382716049382714</v>
      </c>
      <c r="BO50" s="88">
        <v>0.84320987654320989</v>
      </c>
      <c r="BQ50" s="92">
        <v>1</v>
      </c>
      <c r="BR50" s="92">
        <v>0.84493827160493828</v>
      </c>
      <c r="BS50" s="92">
        <v>0.84024691358024695</v>
      </c>
      <c r="BT50" s="92">
        <v>0.75160493827160491</v>
      </c>
      <c r="BV50" s="92">
        <v>1</v>
      </c>
      <c r="BW50" s="92">
        <v>0.97037037037037033</v>
      </c>
      <c r="BX50" s="92">
        <v>0.9698765432098766</v>
      </c>
      <c r="BY50" s="92">
        <v>0.96074074074074078</v>
      </c>
      <c r="CA50" s="92">
        <v>1</v>
      </c>
      <c r="CB50" s="92">
        <v>0.9723456790123457</v>
      </c>
      <c r="CC50" s="92">
        <v>0.9706172839506173</v>
      </c>
      <c r="CD50" s="92">
        <v>0.95604938271604933</v>
      </c>
    </row>
    <row r="51" spans="2:83" ht="18" customHeight="1" x14ac:dyDescent="0.55000000000000004">
      <c r="B51" s="179"/>
      <c r="C51" s="185"/>
      <c r="D51" s="182"/>
      <c r="E51" s="77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0.99950617283950616</v>
      </c>
      <c r="S51" s="90">
        <v>0.99777777777777776</v>
      </c>
      <c r="T51" s="91">
        <v>0.98567901234567901</v>
      </c>
      <c r="U51" s="90">
        <v>0.94913580246913576</v>
      </c>
      <c r="V51" s="90">
        <v>1</v>
      </c>
      <c r="W51" s="90">
        <v>0.99777777777777776</v>
      </c>
      <c r="X51" s="90">
        <v>0.97308641975308641</v>
      </c>
      <c r="Y51" s="90">
        <v>0.94395061728395058</v>
      </c>
      <c r="Z51" s="90">
        <v>1</v>
      </c>
      <c r="AA51" s="90">
        <v>0.9975308641975309</v>
      </c>
      <c r="AB51" s="90">
        <v>0.97580246913580249</v>
      </c>
      <c r="AC51" s="90">
        <v>0.9261728395061728</v>
      </c>
      <c r="AD51" s="90">
        <v>0.99950617283950616</v>
      </c>
      <c r="AE51" s="90">
        <v>0.99679012345679008</v>
      </c>
      <c r="AF51" s="91">
        <v>0.98246913580246908</v>
      </c>
      <c r="AG51" s="90">
        <v>0.94567901234567897</v>
      </c>
      <c r="AH51" s="90">
        <v>0.99975308641975313</v>
      </c>
      <c r="AI51" s="90">
        <v>0.99728395061728392</v>
      </c>
      <c r="AJ51" s="90">
        <v>0.97012345679012346</v>
      </c>
      <c r="AK51" s="90">
        <v>0.93925925925925924</v>
      </c>
      <c r="AL51" s="90">
        <v>0.99975308641975313</v>
      </c>
      <c r="AM51" s="90">
        <v>0.99654320987654321</v>
      </c>
      <c r="AN51" s="90">
        <v>0.97160493827160499</v>
      </c>
      <c r="AO51" s="90">
        <v>0.91876543209876549</v>
      </c>
      <c r="AP51" s="90">
        <v>0.99876543209876545</v>
      </c>
      <c r="AQ51" s="90">
        <v>0.99333333333333329</v>
      </c>
      <c r="AR51" s="91">
        <v>0.96444444444444444</v>
      </c>
      <c r="AS51" s="90">
        <v>0.90987654320987654</v>
      </c>
      <c r="AT51" s="90">
        <v>0.99777777777777776</v>
      </c>
      <c r="AU51" s="90">
        <v>0.98814814814814811</v>
      </c>
      <c r="AV51" s="90">
        <v>0.93777777777777782</v>
      </c>
      <c r="AW51" s="90">
        <v>0.88395061728395063</v>
      </c>
      <c r="AX51" s="90">
        <v>0.99456790123456795</v>
      </c>
      <c r="AY51" s="90">
        <v>0.97308641975308641</v>
      </c>
      <c r="AZ51" s="90">
        <v>0.91086419753086423</v>
      </c>
      <c r="BA51" s="90">
        <v>0.81777777777777771</v>
      </c>
      <c r="BC51" s="96">
        <f t="shared" si="4"/>
        <v>1</v>
      </c>
      <c r="BD51" s="90">
        <f t="shared" si="5"/>
        <v>0.97308641975308641</v>
      </c>
      <c r="BE51" s="90">
        <f t="shared" si="6"/>
        <v>0.97012345679012346</v>
      </c>
      <c r="BF51" s="97">
        <f t="shared" si="7"/>
        <v>0.93777777777777782</v>
      </c>
      <c r="BG51" s="96">
        <v>1</v>
      </c>
      <c r="BH51" s="90">
        <v>0.97870370370370374</v>
      </c>
      <c r="BI51" s="90">
        <v>0.97685185185185186</v>
      </c>
      <c r="BJ51" s="97">
        <v>0.95</v>
      </c>
      <c r="BL51" s="90">
        <v>1</v>
      </c>
      <c r="BM51" s="90">
        <v>0.94691358024691352</v>
      </c>
      <c r="BN51" s="90">
        <v>0.94370370370370371</v>
      </c>
      <c r="BO51" s="90">
        <v>0.92074074074074075</v>
      </c>
      <c r="BQ51" s="90">
        <v>1</v>
      </c>
      <c r="BR51" s="90">
        <v>0.94888888888888889</v>
      </c>
      <c r="BS51" s="90">
        <v>0.94197530864197532</v>
      </c>
      <c r="BT51" s="90">
        <v>0.85530864197530865</v>
      </c>
      <c r="BV51" s="90">
        <v>1</v>
      </c>
      <c r="BW51" s="90">
        <v>0.99876543209876545</v>
      </c>
      <c r="BX51" s="90">
        <v>0.99876543209876545</v>
      </c>
      <c r="BY51" s="90">
        <v>0.99679012345679008</v>
      </c>
      <c r="CA51" s="90">
        <v>1</v>
      </c>
      <c r="CB51" s="90">
        <v>0.99950617283950616</v>
      </c>
      <c r="CC51" s="90">
        <v>0.99950617283950616</v>
      </c>
      <c r="CD51" s="90">
        <v>0.99679012345679008</v>
      </c>
    </row>
    <row r="52" spans="2:83" ht="18" customHeight="1" x14ac:dyDescent="0.55000000000000004">
      <c r="B52" s="179"/>
      <c r="C52" s="185"/>
      <c r="D52" s="183"/>
      <c r="E52" s="78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0.98024691358024696</v>
      </c>
      <c r="S52" s="92">
        <v>0.95407407407407407</v>
      </c>
      <c r="T52" s="93">
        <v>0.91604938271604941</v>
      </c>
      <c r="U52" s="92">
        <v>0.86938271604938278</v>
      </c>
      <c r="V52" s="92">
        <v>0.9772839506172839</v>
      </c>
      <c r="W52" s="92">
        <v>0.94765432098765434</v>
      </c>
      <c r="X52" s="92">
        <v>0.89160493827160492</v>
      </c>
      <c r="Y52" s="92">
        <v>0.85259259259259257</v>
      </c>
      <c r="Z52" s="92">
        <v>0.96518518518518515</v>
      </c>
      <c r="AA52" s="92">
        <v>0.9303703703703704</v>
      </c>
      <c r="AB52" s="92">
        <v>0.87703703703703706</v>
      </c>
      <c r="AC52" s="92">
        <v>0.81827160493827167</v>
      </c>
      <c r="AD52" s="92">
        <v>0.97925925925925927</v>
      </c>
      <c r="AE52" s="92">
        <v>0.95209876543209881</v>
      </c>
      <c r="AF52" s="93">
        <v>0.91308641975308646</v>
      </c>
      <c r="AG52" s="92">
        <v>0.86370370370370364</v>
      </c>
      <c r="AH52" s="92">
        <v>0.97629629629629633</v>
      </c>
      <c r="AI52" s="92">
        <v>0.94617283950617281</v>
      </c>
      <c r="AJ52" s="92">
        <v>0.88641975308641974</v>
      </c>
      <c r="AK52" s="92">
        <v>0.84913580246913578</v>
      </c>
      <c r="AL52" s="92">
        <v>0.96419753086419757</v>
      </c>
      <c r="AM52" s="92">
        <v>0.92641975308641977</v>
      </c>
      <c r="AN52" s="92">
        <v>0.87111111111111117</v>
      </c>
      <c r="AO52" s="92">
        <v>0.81432098765432093</v>
      </c>
      <c r="AP52" s="92">
        <v>0.97308641975308641</v>
      </c>
      <c r="AQ52" s="92">
        <v>0.93827160493827155</v>
      </c>
      <c r="AR52" s="93">
        <v>0.88641975308641974</v>
      </c>
      <c r="AS52" s="92">
        <v>0.82197530864197532</v>
      </c>
      <c r="AT52" s="92">
        <v>0.96345679012345675</v>
      </c>
      <c r="AU52" s="92">
        <v>0.91555555555555557</v>
      </c>
      <c r="AV52" s="92">
        <v>0.83876543209876542</v>
      </c>
      <c r="AW52" s="92">
        <v>0.79333333333333333</v>
      </c>
      <c r="AX52" s="92">
        <v>0.93407407407407406</v>
      </c>
      <c r="AY52" s="92">
        <v>0.86938271604938278</v>
      </c>
      <c r="AZ52" s="92">
        <v>0.79012345679012341</v>
      </c>
      <c r="BA52" s="92">
        <v>0.72074074074074068</v>
      </c>
      <c r="BC52" s="98">
        <v>1</v>
      </c>
      <c r="BD52" s="92">
        <v>0.89160493827160492</v>
      </c>
      <c r="BE52" s="92">
        <v>0.88641975308641974</v>
      </c>
      <c r="BF52" s="99">
        <v>0.83876543209876542</v>
      </c>
      <c r="BG52" s="98">
        <v>1</v>
      </c>
      <c r="BH52" s="92">
        <v>0.9161111111111111</v>
      </c>
      <c r="BI52" s="92">
        <v>0.91388888888888886</v>
      </c>
      <c r="BJ52" s="99">
        <v>0.85759259259259257</v>
      </c>
      <c r="BL52" s="92">
        <v>1</v>
      </c>
      <c r="BM52" s="92">
        <v>0.99185185185185187</v>
      </c>
      <c r="BN52" s="92">
        <v>0.98864197530864195</v>
      </c>
      <c r="BO52" s="92">
        <v>0.96839506172839507</v>
      </c>
      <c r="BQ52" s="88">
        <v>1</v>
      </c>
      <c r="BR52" s="88">
        <v>0.99777777777777776</v>
      </c>
      <c r="BS52" s="88">
        <v>0.99654320987654321</v>
      </c>
      <c r="BT52" s="88">
        <v>0.94345679012345673</v>
      </c>
      <c r="BV52" s="88">
        <v>1</v>
      </c>
      <c r="BW52" s="88">
        <v>1</v>
      </c>
      <c r="BX52" s="88">
        <v>1</v>
      </c>
      <c r="BY52" s="88">
        <v>1</v>
      </c>
      <c r="CA52" s="88">
        <v>1</v>
      </c>
      <c r="CB52" s="88">
        <v>1</v>
      </c>
      <c r="CC52" s="88">
        <v>1</v>
      </c>
      <c r="CD52" s="88">
        <v>1</v>
      </c>
    </row>
    <row r="53" spans="2:83" ht="18" customHeight="1" x14ac:dyDescent="0.55000000000000004">
      <c r="B53" s="179"/>
      <c r="C53" s="185"/>
      <c r="D53" s="181" t="s">
        <v>1</v>
      </c>
      <c r="E53" s="76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1</v>
      </c>
      <c r="T53" s="89">
        <v>1</v>
      </c>
      <c r="U53" s="88">
        <v>0.99907407407407411</v>
      </c>
      <c r="V53" s="88">
        <v>1</v>
      </c>
      <c r="W53" s="88">
        <v>1</v>
      </c>
      <c r="X53" s="88">
        <v>1</v>
      </c>
      <c r="Y53" s="88">
        <v>0.99833333333333329</v>
      </c>
      <c r="Z53" s="88">
        <v>1</v>
      </c>
      <c r="AA53" s="88">
        <v>1</v>
      </c>
      <c r="AB53" s="88">
        <v>1</v>
      </c>
      <c r="AC53" s="88">
        <v>0.98666666666666669</v>
      </c>
      <c r="AD53" s="88">
        <v>1</v>
      </c>
      <c r="AE53" s="88">
        <v>1</v>
      </c>
      <c r="AF53" s="89">
        <v>1</v>
      </c>
      <c r="AG53" s="88">
        <v>0.99833333333333329</v>
      </c>
      <c r="AH53" s="88">
        <v>1</v>
      </c>
      <c r="AI53" s="88">
        <v>1</v>
      </c>
      <c r="AJ53" s="88">
        <v>1</v>
      </c>
      <c r="AK53" s="88">
        <v>0.99703703703703705</v>
      </c>
      <c r="AL53" s="88">
        <v>1</v>
      </c>
      <c r="AM53" s="88">
        <v>1</v>
      </c>
      <c r="AN53" s="88">
        <v>1</v>
      </c>
      <c r="AO53" s="88">
        <v>0.9831481481481481</v>
      </c>
      <c r="AP53" s="88">
        <v>1</v>
      </c>
      <c r="AQ53" s="88">
        <v>1</v>
      </c>
      <c r="AR53" s="89">
        <v>0.99814814814814812</v>
      </c>
      <c r="AS53" s="88">
        <v>0.97629629629629633</v>
      </c>
      <c r="AT53" s="88">
        <v>1</v>
      </c>
      <c r="AU53" s="88">
        <v>1</v>
      </c>
      <c r="AV53" s="88">
        <v>0.99314814814814811</v>
      </c>
      <c r="AW53" s="88">
        <v>0.96425925925925926</v>
      </c>
      <c r="AX53" s="88">
        <v>1</v>
      </c>
      <c r="AY53" s="88">
        <v>0.99833333333333329</v>
      </c>
      <c r="AZ53" s="88">
        <v>0.9790740740740741</v>
      </c>
      <c r="BA53" s="88">
        <v>0.91481481481481486</v>
      </c>
      <c r="BC53" s="94">
        <v>1</v>
      </c>
      <c r="BD53" s="88">
        <v>1</v>
      </c>
      <c r="BE53" s="88">
        <v>1</v>
      </c>
      <c r="BF53" s="95">
        <v>0.99314814814814811</v>
      </c>
      <c r="BG53" s="94">
        <v>1</v>
      </c>
      <c r="BH53" s="88">
        <v>1</v>
      </c>
      <c r="BI53" s="88">
        <v>1</v>
      </c>
      <c r="BJ53" s="95">
        <v>0.9928703703703704</v>
      </c>
      <c r="BL53" s="88">
        <v>1</v>
      </c>
      <c r="BM53" s="88">
        <v>0.88018518518518518</v>
      </c>
      <c r="BN53" s="88">
        <v>0.87962962962962965</v>
      </c>
      <c r="BO53" s="88">
        <v>0.86425925925925928</v>
      </c>
      <c r="BQ53" s="92">
        <v>1</v>
      </c>
      <c r="BR53" s="92">
        <v>0.85333333333333328</v>
      </c>
      <c r="BS53" s="92">
        <v>0.8507407407407408</v>
      </c>
      <c r="BT53" s="92">
        <v>0.77907407407407403</v>
      </c>
      <c r="BV53" s="92">
        <v>1</v>
      </c>
      <c r="BW53" s="92">
        <v>0.98092592592592598</v>
      </c>
      <c r="BX53" s="92">
        <v>0.98074074074074069</v>
      </c>
      <c r="BY53" s="92">
        <v>0.9757407407407408</v>
      </c>
      <c r="CA53" s="92">
        <v>1</v>
      </c>
      <c r="CB53" s="92">
        <v>0.97944444444444445</v>
      </c>
      <c r="CC53" s="92">
        <v>0.97851851851851857</v>
      </c>
      <c r="CD53" s="92">
        <v>0.96907407407407409</v>
      </c>
    </row>
    <row r="54" spans="2:83" ht="18" customHeight="1" x14ac:dyDescent="0.55000000000000004">
      <c r="B54" s="179"/>
      <c r="C54" s="185"/>
      <c r="D54" s="182"/>
      <c r="E54" s="77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1</v>
      </c>
      <c r="S54" s="90">
        <v>0.99907407407407411</v>
      </c>
      <c r="T54" s="91">
        <v>0.99407407407407411</v>
      </c>
      <c r="U54" s="90">
        <v>0.95092592592592595</v>
      </c>
      <c r="V54" s="90">
        <v>1</v>
      </c>
      <c r="W54" s="90">
        <v>0.99833333333333329</v>
      </c>
      <c r="X54" s="90">
        <v>0.98518518518518516</v>
      </c>
      <c r="Y54" s="90">
        <v>0.94388888888888889</v>
      </c>
      <c r="Z54" s="90">
        <v>1</v>
      </c>
      <c r="AA54" s="90">
        <v>0.99740740740740741</v>
      </c>
      <c r="AB54" s="90">
        <v>0.97074074074074068</v>
      </c>
      <c r="AC54" s="90">
        <v>0.91592592592592592</v>
      </c>
      <c r="AD54" s="90">
        <v>1</v>
      </c>
      <c r="AE54" s="90">
        <v>0.99888888888888894</v>
      </c>
      <c r="AF54" s="91">
        <v>0.99277777777777776</v>
      </c>
      <c r="AG54" s="90">
        <v>0.94907407407407407</v>
      </c>
      <c r="AH54" s="90">
        <v>1</v>
      </c>
      <c r="AI54" s="90">
        <v>0.99759259259259259</v>
      </c>
      <c r="AJ54" s="90">
        <v>0.98203703703703704</v>
      </c>
      <c r="AK54" s="90">
        <v>0.9412962962962963</v>
      </c>
      <c r="AL54" s="90">
        <v>1</v>
      </c>
      <c r="AM54" s="90">
        <v>0.99685185185185188</v>
      </c>
      <c r="AN54" s="90">
        <v>0.96666666666666667</v>
      </c>
      <c r="AO54" s="90">
        <v>0.91240740740740744</v>
      </c>
      <c r="AP54" s="90">
        <v>0.99925925925925929</v>
      </c>
      <c r="AQ54" s="90">
        <v>0.99518518518518517</v>
      </c>
      <c r="AR54" s="91">
        <v>0.97537037037037033</v>
      </c>
      <c r="AS54" s="90">
        <v>0.92296296296296299</v>
      </c>
      <c r="AT54" s="90">
        <v>0.99888888888888894</v>
      </c>
      <c r="AU54" s="90">
        <v>0.98833333333333329</v>
      </c>
      <c r="AV54" s="90">
        <v>0.95018518518518524</v>
      </c>
      <c r="AW54" s="90">
        <v>0.90277777777777779</v>
      </c>
      <c r="AX54" s="90">
        <v>0.9957407407407407</v>
      </c>
      <c r="AY54" s="90">
        <v>0.97555555555555551</v>
      </c>
      <c r="AZ54" s="90">
        <v>0.9211111111111111</v>
      </c>
      <c r="BA54" s="90">
        <v>0.8414814814814815</v>
      </c>
      <c r="BC54" s="96">
        <f t="shared" si="4"/>
        <v>1</v>
      </c>
      <c r="BD54" s="90">
        <f t="shared" si="5"/>
        <v>0.98518518518518516</v>
      </c>
      <c r="BE54" s="90">
        <f t="shared" si="6"/>
        <v>0.98203703703703704</v>
      </c>
      <c r="BF54" s="97">
        <f t="shared" si="7"/>
        <v>0.95018518518518524</v>
      </c>
      <c r="BG54" s="96">
        <v>1</v>
      </c>
      <c r="BH54" s="90">
        <v>0.98490740740740745</v>
      </c>
      <c r="BI54" s="90">
        <v>0.98222222222222222</v>
      </c>
      <c r="BJ54" s="97">
        <v>0.94648148148148148</v>
      </c>
      <c r="BL54" s="90">
        <v>1</v>
      </c>
      <c r="BM54" s="90">
        <v>0.94814814814814818</v>
      </c>
      <c r="BN54" s="90">
        <v>0.94611111111111112</v>
      </c>
      <c r="BO54" s="90">
        <v>0.92833333333333334</v>
      </c>
      <c r="BQ54" s="90">
        <v>1</v>
      </c>
      <c r="BR54" s="90">
        <v>0.93851851851851853</v>
      </c>
      <c r="BS54" s="90">
        <v>0.93537037037037041</v>
      </c>
      <c r="BT54" s="90">
        <v>0.87092592592592588</v>
      </c>
      <c r="BV54" s="90">
        <v>1</v>
      </c>
      <c r="BW54" s="90">
        <v>1</v>
      </c>
      <c r="BX54" s="90">
        <v>1</v>
      </c>
      <c r="BY54" s="90">
        <v>0.99870370370370365</v>
      </c>
      <c r="CA54" s="90">
        <v>1</v>
      </c>
      <c r="CB54" s="90">
        <v>1</v>
      </c>
      <c r="CC54" s="90">
        <v>1</v>
      </c>
      <c r="CD54" s="90">
        <v>0.99796296296296294</v>
      </c>
    </row>
    <row r="55" spans="2:83" ht="18" customHeight="1" x14ac:dyDescent="0.55000000000000004">
      <c r="B55" s="179"/>
      <c r="C55" s="186"/>
      <c r="D55" s="183"/>
      <c r="E55" s="78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0.98833333333333329</v>
      </c>
      <c r="S55" s="92">
        <v>0.96462962962962961</v>
      </c>
      <c r="T55" s="93">
        <v>0.92722222222222217</v>
      </c>
      <c r="U55" s="92">
        <v>0.87666666666666671</v>
      </c>
      <c r="V55" s="92">
        <v>0.98351851851851857</v>
      </c>
      <c r="W55" s="92">
        <v>0.94833333333333336</v>
      </c>
      <c r="X55" s="92">
        <v>0.90333333333333332</v>
      </c>
      <c r="Y55" s="92">
        <v>0.86425925925925928</v>
      </c>
      <c r="Z55" s="92">
        <v>0.96907407407407409</v>
      </c>
      <c r="AA55" s="92">
        <v>0.93222222222222229</v>
      </c>
      <c r="AB55" s="92">
        <v>0.88111111111111107</v>
      </c>
      <c r="AC55" s="92">
        <v>0.83574074074074067</v>
      </c>
      <c r="AD55" s="92">
        <v>0.98777777777777775</v>
      </c>
      <c r="AE55" s="92">
        <v>0.96462962962962961</v>
      </c>
      <c r="AF55" s="93">
        <v>0.92462962962962969</v>
      </c>
      <c r="AG55" s="92">
        <v>0.874074074074074</v>
      </c>
      <c r="AH55" s="92">
        <v>0.98296296296296293</v>
      </c>
      <c r="AI55" s="92">
        <v>0.94759259259259254</v>
      </c>
      <c r="AJ55" s="92">
        <v>0.90111111111111108</v>
      </c>
      <c r="AK55" s="92">
        <v>0.86222222222222222</v>
      </c>
      <c r="AL55" s="92">
        <v>0.96796296296296291</v>
      </c>
      <c r="AM55" s="92">
        <v>0.92851851851851852</v>
      </c>
      <c r="AN55" s="92">
        <v>0.87907407407407412</v>
      </c>
      <c r="AO55" s="92">
        <v>0.83055555555555549</v>
      </c>
      <c r="AP55" s="92">
        <v>0.98370370370370375</v>
      </c>
      <c r="AQ55" s="92">
        <v>0.95537037037037043</v>
      </c>
      <c r="AR55" s="93">
        <v>0.90981481481481485</v>
      </c>
      <c r="AS55" s="92">
        <v>0.84685185185185186</v>
      </c>
      <c r="AT55" s="92">
        <v>0.97537037037037033</v>
      </c>
      <c r="AU55" s="92">
        <v>0.92851851851851852</v>
      </c>
      <c r="AV55" s="92">
        <v>0.86796296296296294</v>
      </c>
      <c r="AW55" s="92">
        <v>0.82370370370370372</v>
      </c>
      <c r="AX55" s="92">
        <v>0.94796296296296301</v>
      </c>
      <c r="AY55" s="92">
        <v>0.89129629629629625</v>
      </c>
      <c r="AZ55" s="92">
        <v>0.812037037037037</v>
      </c>
      <c r="BA55" s="92">
        <v>0.74111111111111105</v>
      </c>
      <c r="BC55" s="98">
        <v>1</v>
      </c>
      <c r="BD55" s="92">
        <v>0.90333333333333332</v>
      </c>
      <c r="BE55" s="92">
        <v>0.90111111111111108</v>
      </c>
      <c r="BF55" s="99">
        <v>0.86796296296296294</v>
      </c>
      <c r="BG55" s="98">
        <v>1</v>
      </c>
      <c r="BH55" s="92">
        <v>0.9199074074074074</v>
      </c>
      <c r="BI55" s="92">
        <v>0.91111111111111109</v>
      </c>
      <c r="BJ55" s="99">
        <v>0.85472222222222216</v>
      </c>
      <c r="BL55" s="92">
        <v>1</v>
      </c>
      <c r="BM55" s="92">
        <v>0.99703703703703705</v>
      </c>
      <c r="BN55" s="92">
        <v>0.9957407407407407</v>
      </c>
      <c r="BO55" s="92">
        <v>0.97851851851851857</v>
      </c>
      <c r="BQ55" s="88">
        <v>1</v>
      </c>
      <c r="BR55" s="88">
        <v>0.99611111111111106</v>
      </c>
      <c r="BS55" s="88">
        <v>0.99481481481481482</v>
      </c>
      <c r="BT55" s="88">
        <v>0.94518518518518513</v>
      </c>
      <c r="BV55" s="88">
        <v>1</v>
      </c>
      <c r="BW55" s="88">
        <v>1</v>
      </c>
      <c r="BX55" s="88">
        <v>1</v>
      </c>
      <c r="BY55" s="88">
        <v>1</v>
      </c>
      <c r="CA55" s="88">
        <v>1</v>
      </c>
      <c r="CB55" s="88">
        <v>1</v>
      </c>
      <c r="CC55" s="88">
        <v>1</v>
      </c>
      <c r="CD55" s="88">
        <v>1</v>
      </c>
    </row>
    <row r="56" spans="2:83" x14ac:dyDescent="0.55000000000000004">
      <c r="B56" s="179"/>
      <c r="C56" s="187" t="s">
        <v>0</v>
      </c>
      <c r="D56" s="188"/>
      <c r="E56" s="76" t="s">
        <v>24</v>
      </c>
      <c r="F56" s="25">
        <v>1350.5652</v>
      </c>
      <c r="G56" s="26">
        <v>2098.5623999999998</v>
      </c>
      <c r="H56" s="25">
        <v>3081.5819999999999</v>
      </c>
      <c r="I56" s="25">
        <v>4700.7395999999999</v>
      </c>
      <c r="J56" s="25">
        <v>1703.1708000000001</v>
      </c>
      <c r="K56" s="25">
        <v>2574.7667999999999</v>
      </c>
      <c r="L56" s="25">
        <v>3889.8288000000002</v>
      </c>
      <c r="M56" s="25">
        <v>5125.4712</v>
      </c>
      <c r="N56" s="25">
        <v>2279.1456000000003</v>
      </c>
      <c r="O56" s="25">
        <v>3154.2408</v>
      </c>
      <c r="P56" s="25">
        <v>4432.6764000000003</v>
      </c>
      <c r="Q56" s="25">
        <v>6494.3280000000004</v>
      </c>
      <c r="R56" s="25">
        <v>1117.1592000000001</v>
      </c>
      <c r="S56" s="25">
        <v>1710.3203999999998</v>
      </c>
      <c r="T56" s="25">
        <v>2457.0468000000001</v>
      </c>
      <c r="U56" s="25">
        <v>3764.7503999999994</v>
      </c>
      <c r="V56" s="25">
        <v>1425.4811999999999</v>
      </c>
      <c r="W56" s="25">
        <v>2151.7919999999999</v>
      </c>
      <c r="X56" s="25">
        <v>3187.2060000000001</v>
      </c>
      <c r="Y56" s="25">
        <v>4140.8099999999995</v>
      </c>
      <c r="Z56" s="25">
        <v>1919.1167999999998</v>
      </c>
      <c r="AA56" s="25">
        <v>2680.4267999999997</v>
      </c>
      <c r="AB56" s="25">
        <v>3748.2084000000004</v>
      </c>
      <c r="AC56" s="25">
        <v>5449.5252</v>
      </c>
      <c r="AD56" s="25">
        <v>1068.6852000000001</v>
      </c>
      <c r="AE56" s="25">
        <v>1636.1424</v>
      </c>
      <c r="AF56" s="25">
        <v>2329.7255999999998</v>
      </c>
      <c r="AG56" s="25">
        <v>3534.4188000000004</v>
      </c>
      <c r="AH56" s="25">
        <v>1372.2084</v>
      </c>
      <c r="AI56" s="25">
        <v>2052.7631999999999</v>
      </c>
      <c r="AJ56" s="25">
        <v>3019.1255999999998</v>
      </c>
      <c r="AK56" s="25">
        <v>3926.3867999999998</v>
      </c>
      <c r="AL56" s="25">
        <v>1850.9148</v>
      </c>
      <c r="AM56" s="25">
        <v>2564.1431999999995</v>
      </c>
      <c r="AN56" s="25">
        <v>3590.2907999999998</v>
      </c>
      <c r="AO56" s="25">
        <v>5180.2812000000004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3889.8288000000002</v>
      </c>
      <c r="BD56" s="25">
        <f t="shared" si="5"/>
        <v>3187.2060000000001</v>
      </c>
      <c r="BE56" s="25">
        <f t="shared" si="6"/>
        <v>3019.1255999999998</v>
      </c>
      <c r="BF56" s="64">
        <f t="shared" si="7"/>
        <v>0</v>
      </c>
      <c r="BG56" s="63">
        <v>3848.6736000000001</v>
      </c>
      <c r="BH56" s="25">
        <v>2745.8316</v>
      </c>
      <c r="BI56" s="25">
        <v>2620.0872000000004</v>
      </c>
      <c r="BJ56" s="64">
        <v>0</v>
      </c>
      <c r="BL56" s="25">
        <v>4839.4908000000005</v>
      </c>
      <c r="BM56" s="25">
        <v>3706.2071999999998</v>
      </c>
      <c r="BN56" s="25">
        <v>3437.1251999999995</v>
      </c>
      <c r="BO56" s="25">
        <v>0</v>
      </c>
      <c r="BQ56" s="25">
        <v>5495.1011999999992</v>
      </c>
      <c r="BR56" s="25">
        <v>4636.71</v>
      </c>
      <c r="BS56" s="25">
        <v>4413.1067999999996</v>
      </c>
      <c r="BT56" s="25">
        <v>0</v>
      </c>
      <c r="BV56" s="25">
        <v>1639.7568000000001</v>
      </c>
      <c r="BW56" s="25">
        <v>1337.2776000000001</v>
      </c>
      <c r="BX56" s="25">
        <v>1281.5388</v>
      </c>
      <c r="BY56" s="25">
        <v>0</v>
      </c>
      <c r="CA56" s="25">
        <v>1828.5515999999998</v>
      </c>
      <c r="CB56" s="25">
        <v>1527.9947999999999</v>
      </c>
      <c r="CC56" s="25">
        <v>1463.4828</v>
      </c>
      <c r="CD56" s="25">
        <v>0</v>
      </c>
    </row>
    <row r="57" spans="2:83" ht="18.5" thickBot="1" x14ac:dyDescent="0.6">
      <c r="B57" s="180"/>
      <c r="C57" s="189"/>
      <c r="D57" s="190"/>
      <c r="E57" s="78" t="s">
        <v>25</v>
      </c>
      <c r="F57" s="27">
        <v>11.248148579995004</v>
      </c>
      <c r="G57" s="28">
        <v>17.477824602315316</v>
      </c>
      <c r="H57" s="27">
        <v>25.664878820687932</v>
      </c>
      <c r="I57" s="27">
        <v>39.149992504372449</v>
      </c>
      <c r="J57" s="27">
        <v>14.184815524277507</v>
      </c>
      <c r="K57" s="27">
        <v>21.443881069376197</v>
      </c>
      <c r="L57" s="27">
        <v>32.396342133755311</v>
      </c>
      <c r="M57" s="27">
        <v>42.687359040559677</v>
      </c>
      <c r="N57" s="27">
        <v>18.981807279087203</v>
      </c>
      <c r="O57" s="27">
        <v>26.270015824102607</v>
      </c>
      <c r="P57" s="27">
        <v>36.917434829682691</v>
      </c>
      <c r="Q57" s="27">
        <v>54.087848754892988</v>
      </c>
      <c r="R57" s="27">
        <v>9.3042325310235707</v>
      </c>
      <c r="S57" s="27">
        <v>14.244360789539435</v>
      </c>
      <c r="T57" s="27">
        <v>20.463452985758309</v>
      </c>
      <c r="U57" s="27">
        <v>31.354629799283749</v>
      </c>
      <c r="V57" s="27">
        <v>11.872084617306571</v>
      </c>
      <c r="W57" s="27">
        <v>17.921145998167734</v>
      </c>
      <c r="X57" s="27">
        <v>26.544565670025822</v>
      </c>
      <c r="Y57" s="27">
        <v>34.486632797534767</v>
      </c>
      <c r="Z57" s="27">
        <v>15.983316398767386</v>
      </c>
      <c r="AA57" s="27">
        <v>22.323867743816106</v>
      </c>
      <c r="AB57" s="27">
        <v>31.21686016490381</v>
      </c>
      <c r="AC57" s="27">
        <v>45.386234696427088</v>
      </c>
      <c r="AD57" s="27">
        <v>8.9005180311484988</v>
      </c>
      <c r="AE57" s="27">
        <v>13.626571166819355</v>
      </c>
      <c r="AF57" s="27">
        <v>19.403061547430664</v>
      </c>
      <c r="AG57" s="27">
        <v>29.436318814025157</v>
      </c>
      <c r="AH57" s="27">
        <v>11.428403431331724</v>
      </c>
      <c r="AI57" s="27">
        <v>17.096387107520613</v>
      </c>
      <c r="AJ57" s="27">
        <v>25.144712251186807</v>
      </c>
      <c r="AK57" s="27">
        <v>32.700814524860498</v>
      </c>
      <c r="AL57" s="27">
        <v>15.415297742983261</v>
      </c>
      <c r="AM57" s="27">
        <v>21.355402681768965</v>
      </c>
      <c r="AN57" s="27">
        <v>29.901647372366121</v>
      </c>
      <c r="AO57" s="27">
        <v>43.143842758390946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32.396342133755311</v>
      </c>
      <c r="BD57" s="66">
        <f t="shared" si="5"/>
        <v>26.544565670025822</v>
      </c>
      <c r="BE57" s="66">
        <f t="shared" si="6"/>
        <v>25.144712251186807</v>
      </c>
      <c r="BF57" s="67">
        <f t="shared" si="7"/>
        <v>0</v>
      </c>
      <c r="BG57" s="65">
        <v>32.053582077121682</v>
      </c>
      <c r="BH57" s="66">
        <v>22.868589989172982</v>
      </c>
      <c r="BI57" s="66">
        <v>21.821330890313988</v>
      </c>
      <c r="BJ57" s="67">
        <v>0</v>
      </c>
      <c r="BL57" s="27">
        <v>40.305578412592659</v>
      </c>
      <c r="BM57" s="27">
        <v>30.867054218372616</v>
      </c>
      <c r="BN57" s="27">
        <v>28.626011493295575</v>
      </c>
      <c r="BO57" s="27">
        <v>0</v>
      </c>
      <c r="BQ57" s="27">
        <v>45.765813275589238</v>
      </c>
      <c r="BR57" s="27">
        <v>38.616723577912886</v>
      </c>
      <c r="BS57" s="27">
        <v>36.754449904222533</v>
      </c>
      <c r="BT57" s="27">
        <v>0</v>
      </c>
      <c r="BV57" s="27">
        <v>13.656673607062549</v>
      </c>
      <c r="BW57" s="27">
        <v>11.137483134838012</v>
      </c>
      <c r="BX57" s="27">
        <v>10.673263929374533</v>
      </c>
      <c r="BY57" s="27">
        <v>0</v>
      </c>
      <c r="BZ57" s="100"/>
      <c r="CA57" s="27">
        <v>15.229046389606061</v>
      </c>
      <c r="CB57" s="27">
        <v>12.725866577829599</v>
      </c>
      <c r="CC57" s="27">
        <v>12.188579995002916</v>
      </c>
      <c r="CD57" s="27">
        <v>0</v>
      </c>
      <c r="CE57" s="3"/>
    </row>
    <row r="58" spans="2:83" x14ac:dyDescent="0.55000000000000004">
      <c r="M58" s="2"/>
    </row>
  </sheetData>
  <sheetProtection algorithmName="SHA-512" hashValue="/55X/DrfXZE7dW9sCIUJ3+syrfmObxLFubR+Vt4e2g1Kbq3FAeHAjEnhmgyNrnJlGXlwGGbXfRm+B3kXMRwBVQ==" saltValue="dqmfvHzTnIMHBQzmY44MxQ==" spinCount="100000" sheet="1" objects="1" scenarios="1"/>
  <mergeCells count="67">
    <mergeCell ref="R3:AC3"/>
    <mergeCell ref="AD3:AO3"/>
    <mergeCell ref="AP3:BA3"/>
    <mergeCell ref="F4:I4"/>
    <mergeCell ref="J4:M4"/>
    <mergeCell ref="N4:Q4"/>
    <mergeCell ref="R4:U4"/>
    <mergeCell ref="V4:Y4"/>
    <mergeCell ref="Z4:AC4"/>
    <mergeCell ref="BC4:BF4"/>
    <mergeCell ref="BG4:BJ4"/>
    <mergeCell ref="BL4:BO4"/>
    <mergeCell ref="C6:C17"/>
    <mergeCell ref="D6:D8"/>
    <mergeCell ref="D9:D11"/>
    <mergeCell ref="D12:D14"/>
    <mergeCell ref="AD4:AG4"/>
    <mergeCell ref="AH4:AK4"/>
    <mergeCell ref="AL4:AO4"/>
    <mergeCell ref="AP4:AS4"/>
    <mergeCell ref="AT4:AW4"/>
    <mergeCell ref="AX4:BA4"/>
    <mergeCell ref="E3:E5"/>
    <mergeCell ref="C3:D5"/>
    <mergeCell ref="F3:Q3"/>
    <mergeCell ref="AT36:AW36"/>
    <mergeCell ref="C30:D31"/>
    <mergeCell ref="F35:Q35"/>
    <mergeCell ref="R35:AC35"/>
    <mergeCell ref="AD35:AO35"/>
    <mergeCell ref="AP35:BA35"/>
    <mergeCell ref="F36:I36"/>
    <mergeCell ref="J36:M36"/>
    <mergeCell ref="N36:Q36"/>
    <mergeCell ref="R36:U36"/>
    <mergeCell ref="V36:Y36"/>
    <mergeCell ref="E35:E37"/>
    <mergeCell ref="C35:D37"/>
    <mergeCell ref="CA36:CD36"/>
    <mergeCell ref="C38:C46"/>
    <mergeCell ref="D38:D40"/>
    <mergeCell ref="D41:D43"/>
    <mergeCell ref="D44:D46"/>
    <mergeCell ref="AX36:BA36"/>
    <mergeCell ref="BC36:BF36"/>
    <mergeCell ref="BG36:BJ36"/>
    <mergeCell ref="BL36:BO36"/>
    <mergeCell ref="BQ36:BT36"/>
    <mergeCell ref="BV36:BY36"/>
    <mergeCell ref="Z36:AC36"/>
    <mergeCell ref="AD36:AG36"/>
    <mergeCell ref="AH36:AK36"/>
    <mergeCell ref="AL36:AO36"/>
    <mergeCell ref="AP36:AS36"/>
    <mergeCell ref="B3:B31"/>
    <mergeCell ref="B35:B57"/>
    <mergeCell ref="D50:D52"/>
    <mergeCell ref="D53:D55"/>
    <mergeCell ref="C56:D57"/>
    <mergeCell ref="C47:C55"/>
    <mergeCell ref="D47:D49"/>
    <mergeCell ref="D15:D17"/>
    <mergeCell ref="C18:C29"/>
    <mergeCell ref="D18:D20"/>
    <mergeCell ref="D21:D23"/>
    <mergeCell ref="D24:D26"/>
    <mergeCell ref="D27:D29"/>
  </mergeCells>
  <phoneticPr fontId="4"/>
  <conditionalFormatting sqref="F6:BT29 F38:CD55">
    <cfRule type="cellIs" dxfId="21" priority="7" operator="lessThan">
      <formula>0.8</formula>
    </cfRule>
  </conditionalFormatting>
  <conditionalFormatting sqref="F31:BT31 F57:CD57">
    <cfRule type="cellIs" dxfId="20" priority="6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0864-FADD-4FA1-BF3A-422EE2637E6F}">
  <sheetPr codeName="Sheet6">
    <tabColor theme="7" tint="0.79998168889431442"/>
  </sheetPr>
  <dimension ref="B1:CE58"/>
  <sheetViews>
    <sheetView topLeftCell="B1" zoomScale="80" zoomScaleNormal="80" workbookViewId="0">
      <pane xSplit="4" topLeftCell="F1" activePane="topRight" state="frozenSplit"/>
      <selection activeCell="AE40" sqref="AE40"/>
      <selection pane="topRight" activeCell="AE40" sqref="AE40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53" width="8.83203125" customWidth="1"/>
    <col min="54" max="54" width="8.83203125" style="87" customWidth="1"/>
    <col min="55" max="62" width="8.83203125" customWidth="1"/>
    <col min="63" max="63" width="8.83203125" style="87" customWidth="1"/>
    <col min="64" max="67" width="8.83203125" hidden="1" customWidth="1"/>
    <col min="68" max="68" width="8.83203125" style="87" hidden="1" customWidth="1"/>
    <col min="69" max="72" width="8.83203125" hidden="1" customWidth="1"/>
    <col min="73" max="73" width="8.83203125" style="87" hidden="1" customWidth="1"/>
    <col min="74" max="77" width="8.83203125" hidden="1" customWidth="1"/>
    <col min="78" max="78" width="8.83203125" style="87" hidden="1" customWidth="1"/>
    <col min="79" max="83" width="8.83203125" hidden="1" customWidth="1"/>
  </cols>
  <sheetData>
    <row r="1" spans="2:83" ht="18.5" thickBot="1" x14ac:dyDescent="0.6"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2:83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  <c r="BL2" s="155" t="s">
        <v>136</v>
      </c>
      <c r="BM2" s="155" t="s">
        <v>137</v>
      </c>
      <c r="BN2" s="155" t="s">
        <v>135</v>
      </c>
      <c r="BO2" s="155" t="s">
        <v>138</v>
      </c>
      <c r="BQ2" s="155" t="s">
        <v>139</v>
      </c>
      <c r="BR2" s="155" t="s">
        <v>140</v>
      </c>
      <c r="BS2" s="155" t="s">
        <v>141</v>
      </c>
      <c r="BT2" s="155" t="s">
        <v>142</v>
      </c>
    </row>
    <row r="3" spans="2:83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  <c r="BL3" s="79" t="s">
        <v>19</v>
      </c>
      <c r="BM3" s="80" t="s">
        <v>49</v>
      </c>
      <c r="BN3" s="83" t="s">
        <v>50</v>
      </c>
      <c r="BO3" s="81" t="s">
        <v>18</v>
      </c>
      <c r="BQ3" s="79" t="s">
        <v>19</v>
      </c>
      <c r="BR3" s="80" t="s">
        <v>49</v>
      </c>
      <c r="BS3" s="83" t="s">
        <v>50</v>
      </c>
      <c r="BT3" s="81" t="s">
        <v>18</v>
      </c>
    </row>
    <row r="4" spans="2:83" x14ac:dyDescent="0.55000000000000004">
      <c r="B4" s="176"/>
      <c r="C4" s="192"/>
      <c r="D4" s="193"/>
      <c r="E4" s="185"/>
      <c r="F4" s="195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  <c r="BL4" s="164" t="s">
        <v>14</v>
      </c>
      <c r="BM4" s="195"/>
      <c r="BN4" s="195"/>
      <c r="BO4" s="165"/>
      <c r="BQ4" s="82" t="s">
        <v>15</v>
      </c>
      <c r="BR4" s="82" t="s">
        <v>15</v>
      </c>
      <c r="BS4" s="82" t="s">
        <v>15</v>
      </c>
      <c r="BT4" s="82" t="s">
        <v>15</v>
      </c>
    </row>
    <row r="5" spans="2:83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  <c r="BL5" s="4" t="s">
        <v>38</v>
      </c>
      <c r="BM5" s="4" t="s">
        <v>38</v>
      </c>
      <c r="BN5" s="4" t="s">
        <v>38</v>
      </c>
      <c r="BO5" s="4" t="s">
        <v>38</v>
      </c>
      <c r="BQ5" s="4" t="s">
        <v>42</v>
      </c>
      <c r="BR5" s="4" t="s">
        <v>42</v>
      </c>
      <c r="BS5" s="4" t="s">
        <v>42</v>
      </c>
      <c r="BT5" s="4" t="s">
        <v>42</v>
      </c>
    </row>
    <row r="6" spans="2:83" x14ac:dyDescent="0.55000000000000004">
      <c r="B6" s="176"/>
      <c r="C6" s="191" t="s">
        <v>5</v>
      </c>
      <c r="D6" s="191" t="s">
        <v>27</v>
      </c>
      <c r="E6" s="76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0.9642857142857143</v>
      </c>
      <c r="S6" s="21">
        <v>0.9645502645502646</v>
      </c>
      <c r="T6" s="20">
        <v>0.96587301587301588</v>
      </c>
      <c r="U6" s="20">
        <v>0.96666666666666667</v>
      </c>
      <c r="V6" s="20">
        <v>0.96719576719576716</v>
      </c>
      <c r="W6" s="20">
        <v>0.96746031746031746</v>
      </c>
      <c r="X6" s="20">
        <v>0.96798941798941796</v>
      </c>
      <c r="Y6" s="20">
        <v>0.96798941798941796</v>
      </c>
      <c r="Z6" s="20">
        <v>0.97407407407407409</v>
      </c>
      <c r="AA6" s="20">
        <v>0.97513227513227518</v>
      </c>
      <c r="AB6" s="20">
        <v>0.97566137566137567</v>
      </c>
      <c r="AC6" s="20">
        <v>0.97566137566137567</v>
      </c>
      <c r="AD6" s="20">
        <v>0.90740740740740744</v>
      </c>
      <c r="AE6" s="21">
        <v>0.90846560846560842</v>
      </c>
      <c r="AF6" s="20">
        <v>0.91137566137566139</v>
      </c>
      <c r="AG6" s="20">
        <v>0.91428571428571426</v>
      </c>
      <c r="AH6" s="20">
        <v>0.91296296296296298</v>
      </c>
      <c r="AI6" s="20">
        <v>0.91534391534391535</v>
      </c>
      <c r="AJ6" s="20">
        <v>0.91640211640211644</v>
      </c>
      <c r="AK6" s="20">
        <v>0.92063492063492069</v>
      </c>
      <c r="AL6" s="20">
        <v>0.92513227513227514</v>
      </c>
      <c r="AM6" s="20">
        <v>0.92724867724867721</v>
      </c>
      <c r="AN6" s="20">
        <v>0.92989417989417988</v>
      </c>
      <c r="AO6" s="20">
        <v>0.93174603174603177</v>
      </c>
      <c r="AP6" s="20">
        <v>0.23148148148148151</v>
      </c>
      <c r="AQ6" s="21">
        <v>0.26296296296296295</v>
      </c>
      <c r="AR6" s="20">
        <v>0.30158730158730163</v>
      </c>
      <c r="AS6" s="20">
        <v>0.37645502645502649</v>
      </c>
      <c r="AT6" s="20">
        <v>0.26058201058201058</v>
      </c>
      <c r="AU6" s="20">
        <v>0.30132275132275133</v>
      </c>
      <c r="AV6" s="20">
        <v>0.34153439153439158</v>
      </c>
      <c r="AW6" s="20">
        <v>0.42724867724867721</v>
      </c>
      <c r="AX6" s="20">
        <v>0.29735449735449737</v>
      </c>
      <c r="AY6" s="20">
        <v>0.34338624338624335</v>
      </c>
      <c r="AZ6" s="20">
        <v>0.4552910052910053</v>
      </c>
      <c r="BA6" s="20">
        <v>0.54550264550264549</v>
      </c>
      <c r="BC6" s="68">
        <f t="shared" ref="BC6:BC31" si="0">L6</f>
        <v>1</v>
      </c>
      <c r="BD6" s="20">
        <f t="shared" ref="BD6:BD31" si="1">X6</f>
        <v>0.96798941798941796</v>
      </c>
      <c r="BE6" s="20">
        <f t="shared" ref="BE6:BE31" si="2">AJ6</f>
        <v>0.91640211640211644</v>
      </c>
      <c r="BF6" s="69">
        <f t="shared" ref="BF6:BF31" si="3">AV6</f>
        <v>0.34153439153439158</v>
      </c>
      <c r="BG6" s="68">
        <v>1</v>
      </c>
      <c r="BH6" s="20">
        <v>0.89107142857142851</v>
      </c>
      <c r="BI6" s="20">
        <v>0.79880952380952386</v>
      </c>
      <c r="BJ6" s="69">
        <v>0.32976190476190481</v>
      </c>
      <c r="BL6" s="20">
        <v>1</v>
      </c>
      <c r="BM6" s="20">
        <v>0.95767195767195767</v>
      </c>
      <c r="BN6" s="20">
        <v>0.9015873015873016</v>
      </c>
      <c r="BO6" s="20">
        <v>0.35343915343915344</v>
      </c>
      <c r="BQ6" s="20">
        <v>1</v>
      </c>
      <c r="BR6" s="22">
        <v>0.97671957671957677</v>
      </c>
      <c r="BS6" s="23">
        <v>0.93280423280423275</v>
      </c>
      <c r="BT6" s="24">
        <v>0.60714285714285721</v>
      </c>
    </row>
    <row r="7" spans="2:83" x14ac:dyDescent="0.55000000000000004">
      <c r="B7" s="176"/>
      <c r="C7" s="191"/>
      <c r="D7" s="191"/>
      <c r="E7" s="77" t="s">
        <v>32</v>
      </c>
      <c r="F7" s="14">
        <v>1</v>
      </c>
      <c r="G7" s="15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0.94735449735449739</v>
      </c>
      <c r="S7" s="15">
        <v>0.94735449735449739</v>
      </c>
      <c r="T7" s="14">
        <v>0.94920634920634916</v>
      </c>
      <c r="U7" s="14">
        <v>0.95105820105820105</v>
      </c>
      <c r="V7" s="14">
        <v>0.94920634920634916</v>
      </c>
      <c r="W7" s="14">
        <v>0.94973544973544977</v>
      </c>
      <c r="X7" s="14">
        <v>0.95105820105820105</v>
      </c>
      <c r="Y7" s="14">
        <v>0.95185185185185184</v>
      </c>
      <c r="Z7" s="14">
        <v>0.95238095238095233</v>
      </c>
      <c r="AA7" s="14">
        <v>0.95396825396825391</v>
      </c>
      <c r="AB7" s="14">
        <v>0.95582010582010579</v>
      </c>
      <c r="AC7" s="14">
        <v>0.95687830687830688</v>
      </c>
      <c r="AD7" s="14">
        <v>0.8124338624338624</v>
      </c>
      <c r="AE7" s="15">
        <v>0.82592592592592595</v>
      </c>
      <c r="AF7" s="14">
        <v>0.83888888888888891</v>
      </c>
      <c r="AG7" s="14">
        <v>0.86190476190476195</v>
      </c>
      <c r="AH7" s="14">
        <v>0.83783068783068781</v>
      </c>
      <c r="AI7" s="14">
        <v>0.85555555555555562</v>
      </c>
      <c r="AJ7" s="14">
        <v>0.87169312169312163</v>
      </c>
      <c r="AK7" s="14">
        <v>0.87936507936507935</v>
      </c>
      <c r="AL7" s="14">
        <v>0.87222222222222223</v>
      </c>
      <c r="AM7" s="14">
        <v>0.8846560846560847</v>
      </c>
      <c r="AN7" s="14">
        <v>0.89523809523809528</v>
      </c>
      <c r="AO7" s="14">
        <v>0.90052910052910051</v>
      </c>
      <c r="AP7" s="14">
        <v>9.9735449735449788E-2</v>
      </c>
      <c r="AQ7" s="15">
        <v>0.1253968253968254</v>
      </c>
      <c r="AR7" s="14">
        <v>0.16481481481481486</v>
      </c>
      <c r="AS7" s="14">
        <v>0.23994708994708991</v>
      </c>
      <c r="AT7" s="14">
        <v>0.11931216931216926</v>
      </c>
      <c r="AU7" s="14">
        <v>0.17063492063492058</v>
      </c>
      <c r="AV7" s="14">
        <v>0.22089947089947093</v>
      </c>
      <c r="AW7" s="14">
        <v>0.2772486772486773</v>
      </c>
      <c r="AX7" s="14">
        <v>0.15317460317460319</v>
      </c>
      <c r="AY7" s="14">
        <v>0.22222222222222221</v>
      </c>
      <c r="AZ7" s="14">
        <v>0.29259259259259263</v>
      </c>
      <c r="BA7" s="14">
        <v>0.3664021164021164</v>
      </c>
      <c r="BC7" s="70">
        <f t="shared" si="0"/>
        <v>1</v>
      </c>
      <c r="BD7" s="14">
        <f t="shared" si="1"/>
        <v>0.95105820105820105</v>
      </c>
      <c r="BE7" s="14">
        <f t="shared" si="2"/>
        <v>0.87169312169312163</v>
      </c>
      <c r="BF7" s="71">
        <f t="shared" si="3"/>
        <v>0.22089947089947093</v>
      </c>
      <c r="BG7" s="70">
        <v>1</v>
      </c>
      <c r="BH7" s="14">
        <v>0.80059523809523814</v>
      </c>
      <c r="BI7" s="14">
        <v>0.68273809523809526</v>
      </c>
      <c r="BJ7" s="71">
        <v>0.19999999999999996</v>
      </c>
      <c r="BL7" s="14">
        <v>1</v>
      </c>
      <c r="BM7" s="14">
        <v>0.9465608465608466</v>
      </c>
      <c r="BN7" s="14">
        <v>0.83121693121693119</v>
      </c>
      <c r="BO7" s="14">
        <v>0.21640211640211637</v>
      </c>
      <c r="BQ7" s="14">
        <v>1</v>
      </c>
      <c r="BR7" s="16">
        <v>0.95846560846560847</v>
      </c>
      <c r="BS7" s="18">
        <v>0.90502645502645507</v>
      </c>
      <c r="BT7" s="19">
        <v>0.42936507936507939</v>
      </c>
    </row>
    <row r="8" spans="2:83" x14ac:dyDescent="0.55000000000000004">
      <c r="B8" s="176"/>
      <c r="C8" s="191"/>
      <c r="D8" s="191"/>
      <c r="E8" s="78" t="s">
        <v>33</v>
      </c>
      <c r="F8" s="29">
        <v>1</v>
      </c>
      <c r="G8" s="30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0.94550264550264551</v>
      </c>
      <c r="S8" s="30">
        <v>0.94550264550264551</v>
      </c>
      <c r="T8" s="29">
        <v>0.94550264550264551</v>
      </c>
      <c r="U8" s="29">
        <v>0.946031746031746</v>
      </c>
      <c r="V8" s="29">
        <v>0.94550264550264551</v>
      </c>
      <c r="W8" s="29">
        <v>0.94550264550264551</v>
      </c>
      <c r="X8" s="29">
        <v>0.946031746031746</v>
      </c>
      <c r="Y8" s="29">
        <v>0.9465608465608466</v>
      </c>
      <c r="Z8" s="29">
        <v>0.946031746031746</v>
      </c>
      <c r="AA8" s="29">
        <v>0.9465608465608466</v>
      </c>
      <c r="AB8" s="29">
        <v>0.94788359788359788</v>
      </c>
      <c r="AC8" s="29">
        <v>0.95079365079365075</v>
      </c>
      <c r="AD8" s="29">
        <v>0.75370370370370376</v>
      </c>
      <c r="AE8" s="30">
        <v>0.76005291005291009</v>
      </c>
      <c r="AF8" s="29">
        <v>0.76904761904761898</v>
      </c>
      <c r="AG8" s="29">
        <v>0.794973544973545</v>
      </c>
      <c r="AH8" s="29">
        <v>0.76137566137566137</v>
      </c>
      <c r="AI8" s="29">
        <v>0.77566137566137572</v>
      </c>
      <c r="AJ8" s="29">
        <v>0.79259259259259263</v>
      </c>
      <c r="AK8" s="29">
        <v>0.81111111111111112</v>
      </c>
      <c r="AL8" s="29">
        <v>0.77195767195767195</v>
      </c>
      <c r="AM8" s="29">
        <v>0.7952380952380953</v>
      </c>
      <c r="AN8" s="29">
        <v>0.82010582010582012</v>
      </c>
      <c r="AO8" s="29">
        <v>0.83518518518518525</v>
      </c>
      <c r="AP8" s="29">
        <v>4.3915343915343907E-2</v>
      </c>
      <c r="AQ8" s="30">
        <v>6.6137566137566162E-2</v>
      </c>
      <c r="AR8" s="29">
        <v>0.10052910052910058</v>
      </c>
      <c r="AS8" s="29">
        <v>0.16428571428571426</v>
      </c>
      <c r="AT8" s="29">
        <v>5.6613756613756561E-2</v>
      </c>
      <c r="AU8" s="29">
        <v>9.8148148148148096E-2</v>
      </c>
      <c r="AV8" s="29">
        <v>0.1436507936507937</v>
      </c>
      <c r="AW8" s="29">
        <v>0.19444444444444442</v>
      </c>
      <c r="AX8" s="29">
        <v>8.4126984126984161E-2</v>
      </c>
      <c r="AY8" s="29">
        <v>0.1333333333333333</v>
      </c>
      <c r="AZ8" s="29">
        <v>0.20291005291005293</v>
      </c>
      <c r="BA8" s="29">
        <v>0.25396825396825395</v>
      </c>
      <c r="BC8" s="72">
        <f t="shared" si="0"/>
        <v>1</v>
      </c>
      <c r="BD8" s="29">
        <f t="shared" si="1"/>
        <v>0.946031746031746</v>
      </c>
      <c r="BE8" s="29">
        <f t="shared" si="2"/>
        <v>0.79259259259259263</v>
      </c>
      <c r="BF8" s="73">
        <f t="shared" si="3"/>
        <v>0.1436507936507937</v>
      </c>
      <c r="BG8" s="72">
        <v>1</v>
      </c>
      <c r="BH8" s="29">
        <v>0.76289682539682535</v>
      </c>
      <c r="BI8" s="29">
        <v>0.60337301587301595</v>
      </c>
      <c r="BJ8" s="73">
        <v>0.12718253968253967</v>
      </c>
      <c r="BL8" s="29">
        <v>1</v>
      </c>
      <c r="BM8" s="29">
        <v>0.94550264550264551</v>
      </c>
      <c r="BN8" s="29">
        <v>0.78518518518518521</v>
      </c>
      <c r="BO8" s="29">
        <v>0.14576719576719577</v>
      </c>
      <c r="BQ8" s="29">
        <v>1</v>
      </c>
      <c r="BR8" s="31">
        <v>0.95185185185185184</v>
      </c>
      <c r="BS8" s="32">
        <v>0.84338624338624335</v>
      </c>
      <c r="BT8" s="33">
        <v>0.32275132275132279</v>
      </c>
    </row>
    <row r="9" spans="2:83" x14ac:dyDescent="0.55000000000000004">
      <c r="B9" s="176"/>
      <c r="C9" s="191"/>
      <c r="D9" s="191" t="s">
        <v>28</v>
      </c>
      <c r="E9" s="76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0.92936507936507939</v>
      </c>
      <c r="S9" s="21">
        <v>0.93650793650793651</v>
      </c>
      <c r="T9" s="20">
        <v>0.93968253968253967</v>
      </c>
      <c r="U9" s="20">
        <v>0.94682539682539679</v>
      </c>
      <c r="V9" s="20">
        <v>0.96507936507936509</v>
      </c>
      <c r="W9" s="20">
        <v>0.96984126984126984</v>
      </c>
      <c r="X9" s="20">
        <v>0.973015873015873</v>
      </c>
      <c r="Y9" s="20">
        <v>0.98095238095238091</v>
      </c>
      <c r="Z9" s="20">
        <v>0.99682539682539684</v>
      </c>
      <c r="AA9" s="20">
        <v>0.99682539682539684</v>
      </c>
      <c r="AB9" s="20">
        <v>0.99761904761904763</v>
      </c>
      <c r="AC9" s="20">
        <v>0.99761904761904763</v>
      </c>
      <c r="AD9" s="20">
        <v>0.65079365079365081</v>
      </c>
      <c r="AE9" s="21">
        <v>0.65476190476190477</v>
      </c>
      <c r="AF9" s="20">
        <v>0.66349206349206347</v>
      </c>
      <c r="AG9" s="20">
        <v>0.67142857142857149</v>
      </c>
      <c r="AH9" s="20">
        <v>0.72698412698412707</v>
      </c>
      <c r="AI9" s="20">
        <v>0.73492063492063497</v>
      </c>
      <c r="AJ9" s="20">
        <v>0.7412698412698413</v>
      </c>
      <c r="AK9" s="20">
        <v>0.74920634920634921</v>
      </c>
      <c r="AL9" s="20">
        <v>0.8301587301587301</v>
      </c>
      <c r="AM9" s="20">
        <v>0.83888888888888891</v>
      </c>
      <c r="AN9" s="20">
        <v>0.8484126984126984</v>
      </c>
      <c r="AO9" s="20">
        <v>0.85873015873015879</v>
      </c>
      <c r="AP9" s="20">
        <v>0.1873015873015873</v>
      </c>
      <c r="AQ9" s="21">
        <v>0.21190476190476193</v>
      </c>
      <c r="AR9" s="20">
        <v>0.24285714285714288</v>
      </c>
      <c r="AS9" s="20">
        <v>0.28730158730158728</v>
      </c>
      <c r="AT9" s="20">
        <v>0.22460317460317458</v>
      </c>
      <c r="AU9" s="20">
        <v>0.26349206349206344</v>
      </c>
      <c r="AV9" s="20">
        <v>0.29682539682539677</v>
      </c>
      <c r="AW9" s="20">
        <v>0.32222222222222219</v>
      </c>
      <c r="AX9" s="20">
        <v>0.28253968253968254</v>
      </c>
      <c r="AY9" s="20">
        <v>0.30873015873015874</v>
      </c>
      <c r="AZ9" s="20">
        <v>0.3484126984126984</v>
      </c>
      <c r="BA9" s="20">
        <v>0.37857142857142856</v>
      </c>
      <c r="BC9" s="68">
        <f t="shared" si="0"/>
        <v>1</v>
      </c>
      <c r="BD9" s="20">
        <f t="shared" si="1"/>
        <v>0.973015873015873</v>
      </c>
      <c r="BE9" s="20">
        <f t="shared" si="2"/>
        <v>0.7412698412698413</v>
      </c>
      <c r="BF9" s="69">
        <f t="shared" si="3"/>
        <v>0.29682539682539677</v>
      </c>
      <c r="BG9" s="68">
        <v>1</v>
      </c>
      <c r="BH9" s="20">
        <v>0.87817460317460316</v>
      </c>
      <c r="BI9" s="20">
        <v>0.76825396825396819</v>
      </c>
      <c r="BJ9" s="69">
        <v>0.31666666666666665</v>
      </c>
      <c r="BL9" s="20">
        <v>1</v>
      </c>
      <c r="BM9" s="20">
        <v>0.9103174603174603</v>
      </c>
      <c r="BN9" s="20">
        <v>0.57063492063492061</v>
      </c>
      <c r="BO9" s="20">
        <v>0.23095238095238091</v>
      </c>
      <c r="BQ9" s="20">
        <v>1</v>
      </c>
      <c r="BR9" s="22">
        <v>0.99761904761904763</v>
      </c>
      <c r="BS9" s="23">
        <v>0.86904761904761907</v>
      </c>
      <c r="BT9" s="24">
        <v>0.40793650793650793</v>
      </c>
    </row>
    <row r="10" spans="2:83" x14ac:dyDescent="0.55000000000000004">
      <c r="B10" s="176"/>
      <c r="C10" s="191"/>
      <c r="D10" s="191"/>
      <c r="E10" s="77" t="s">
        <v>32</v>
      </c>
      <c r="F10" s="14">
        <v>1</v>
      </c>
      <c r="G10" s="15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0.86984126984126986</v>
      </c>
      <c r="S10" s="15">
        <v>0.87063492063492065</v>
      </c>
      <c r="T10" s="14">
        <v>0.87301587301587302</v>
      </c>
      <c r="U10" s="14">
        <v>0.88174603174603172</v>
      </c>
      <c r="V10" s="14">
        <v>0.87777777777777777</v>
      </c>
      <c r="W10" s="14">
        <v>0.8833333333333333</v>
      </c>
      <c r="X10" s="14">
        <v>0.88412698412698409</v>
      </c>
      <c r="Y10" s="14">
        <v>0.88809523809523805</v>
      </c>
      <c r="Z10" s="14">
        <v>0.89047619047619042</v>
      </c>
      <c r="AA10" s="14">
        <v>0.89126984126984121</v>
      </c>
      <c r="AB10" s="14">
        <v>0.89920634920634923</v>
      </c>
      <c r="AC10" s="14">
        <v>0.90238095238095239</v>
      </c>
      <c r="AD10" s="14">
        <v>0.35</v>
      </c>
      <c r="AE10" s="15">
        <v>0.3571428571428571</v>
      </c>
      <c r="AF10" s="14">
        <v>0.3666666666666667</v>
      </c>
      <c r="AG10" s="14">
        <v>0.3833333333333333</v>
      </c>
      <c r="AH10" s="14">
        <v>0.41111111111111109</v>
      </c>
      <c r="AI10" s="14">
        <v>0.41825396825396821</v>
      </c>
      <c r="AJ10" s="14">
        <v>0.43174603174603177</v>
      </c>
      <c r="AK10" s="14">
        <v>0.45238095238095233</v>
      </c>
      <c r="AL10" s="14">
        <v>0.5087301587301587</v>
      </c>
      <c r="AM10" s="14">
        <v>0.51666666666666661</v>
      </c>
      <c r="AN10" s="14">
        <v>0.54285714285714293</v>
      </c>
      <c r="AO10" s="14">
        <v>0.55714285714285716</v>
      </c>
      <c r="AP10" s="14">
        <v>6.7460317460317443E-2</v>
      </c>
      <c r="AQ10" s="15">
        <v>8.8888888888888906E-2</v>
      </c>
      <c r="AR10" s="14">
        <v>0.11111111111111116</v>
      </c>
      <c r="AS10" s="14">
        <v>0.14920634920634923</v>
      </c>
      <c r="AT10" s="14">
        <v>9.9206349206349187E-2</v>
      </c>
      <c r="AU10" s="14">
        <v>0.12222222222222223</v>
      </c>
      <c r="AV10" s="14">
        <v>0.1515873015873016</v>
      </c>
      <c r="AW10" s="14">
        <v>0.18412698412698414</v>
      </c>
      <c r="AX10" s="14">
        <v>0.13253968253968251</v>
      </c>
      <c r="AY10" s="14">
        <v>0.16746031746031742</v>
      </c>
      <c r="AZ10" s="14">
        <v>0.223015873015873</v>
      </c>
      <c r="BA10" s="14">
        <v>0.26428571428571423</v>
      </c>
      <c r="BC10" s="70">
        <f t="shared" si="0"/>
        <v>1</v>
      </c>
      <c r="BD10" s="14">
        <f t="shared" si="1"/>
        <v>0.88412698412698409</v>
      </c>
      <c r="BE10" s="14">
        <f t="shared" si="2"/>
        <v>0.43174603174603177</v>
      </c>
      <c r="BF10" s="71">
        <f t="shared" si="3"/>
        <v>0.1515873015873016</v>
      </c>
      <c r="BG10" s="70">
        <v>1</v>
      </c>
      <c r="BH10" s="14">
        <v>0.56825396825396823</v>
      </c>
      <c r="BI10" s="14">
        <v>0.43571428571428572</v>
      </c>
      <c r="BJ10" s="71">
        <v>0.18888888888888888</v>
      </c>
      <c r="BL10" s="14">
        <v>1</v>
      </c>
      <c r="BM10" s="14">
        <v>0.86904761904761907</v>
      </c>
      <c r="BN10" s="14">
        <v>0.31190476190476191</v>
      </c>
      <c r="BO10" s="14">
        <v>0.10079365079365077</v>
      </c>
      <c r="BQ10" s="14">
        <v>1</v>
      </c>
      <c r="BR10" s="16">
        <v>0.91666666666666663</v>
      </c>
      <c r="BS10" s="18">
        <v>0.56904761904761902</v>
      </c>
      <c r="BT10" s="19">
        <v>0.28809523809523807</v>
      </c>
    </row>
    <row r="11" spans="2:83" x14ac:dyDescent="0.55000000000000004">
      <c r="B11" s="176"/>
      <c r="C11" s="191"/>
      <c r="D11" s="191"/>
      <c r="E11" s="78" t="s">
        <v>33</v>
      </c>
      <c r="F11" s="29">
        <v>1</v>
      </c>
      <c r="G11" s="30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0.84206349206349207</v>
      </c>
      <c r="S11" s="30">
        <v>0.84444444444444444</v>
      </c>
      <c r="T11" s="29">
        <v>0.84682539682539681</v>
      </c>
      <c r="U11" s="29">
        <v>0.85396825396825393</v>
      </c>
      <c r="V11" s="29">
        <v>0.84444444444444444</v>
      </c>
      <c r="W11" s="29">
        <v>0.85079365079365077</v>
      </c>
      <c r="X11" s="29">
        <v>0.85476190476190472</v>
      </c>
      <c r="Y11" s="29">
        <v>0.86269841269841274</v>
      </c>
      <c r="Z11" s="29">
        <v>0.85317460317460314</v>
      </c>
      <c r="AA11" s="29">
        <v>0.85873015873015879</v>
      </c>
      <c r="AB11" s="29">
        <v>0.86984126984126986</v>
      </c>
      <c r="AC11" s="29">
        <v>0.87698412698412698</v>
      </c>
      <c r="AD11" s="29">
        <v>0.20317460317460323</v>
      </c>
      <c r="AE11" s="30">
        <v>0.20714285714285718</v>
      </c>
      <c r="AF11" s="29">
        <v>0.21349206349206351</v>
      </c>
      <c r="AG11" s="29">
        <v>0.23333333333333328</v>
      </c>
      <c r="AH11" s="29">
        <v>0.21825396825396826</v>
      </c>
      <c r="AI11" s="29">
        <v>0.23253968253968249</v>
      </c>
      <c r="AJ11" s="29">
        <v>0.25</v>
      </c>
      <c r="AK11" s="29">
        <v>0.27380952380952384</v>
      </c>
      <c r="AL11" s="29">
        <v>0.25555555555555554</v>
      </c>
      <c r="AM11" s="29">
        <v>0.27936507936507937</v>
      </c>
      <c r="AN11" s="29">
        <v>0.31190476190476191</v>
      </c>
      <c r="AO11" s="29">
        <v>0.34126984126984128</v>
      </c>
      <c r="AP11" s="29">
        <v>2.6984126984126999E-2</v>
      </c>
      <c r="AQ11" s="30">
        <v>3.0952380952380953E-2</v>
      </c>
      <c r="AR11" s="29">
        <v>3.9682539682539653E-2</v>
      </c>
      <c r="AS11" s="29">
        <v>6.8253968253968234E-2</v>
      </c>
      <c r="AT11" s="29">
        <v>3.4126984126984117E-2</v>
      </c>
      <c r="AU11" s="29">
        <v>4.6031746031745979E-2</v>
      </c>
      <c r="AV11" s="29">
        <v>7.2222222222222188E-2</v>
      </c>
      <c r="AW11" s="29">
        <v>0.10079365079365077</v>
      </c>
      <c r="AX11" s="29">
        <v>4.9206349206349254E-2</v>
      </c>
      <c r="AY11" s="29">
        <v>8.4920634920634952E-2</v>
      </c>
      <c r="AZ11" s="29">
        <v>0.14047619047619042</v>
      </c>
      <c r="BA11" s="29">
        <v>0.17698412698412702</v>
      </c>
      <c r="BC11" s="72">
        <f t="shared" si="0"/>
        <v>1</v>
      </c>
      <c r="BD11" s="29">
        <f t="shared" si="1"/>
        <v>0.85476190476190472</v>
      </c>
      <c r="BE11" s="29">
        <f t="shared" si="2"/>
        <v>0.25</v>
      </c>
      <c r="BF11" s="73">
        <f t="shared" si="3"/>
        <v>7.2222222222222188E-2</v>
      </c>
      <c r="BG11" s="72">
        <v>1</v>
      </c>
      <c r="BH11" s="29">
        <v>0.41150793650793649</v>
      </c>
      <c r="BI11" s="29">
        <v>0.28075396825396826</v>
      </c>
      <c r="BJ11" s="73">
        <v>0.11230158730158735</v>
      </c>
      <c r="BL11" s="29">
        <v>1</v>
      </c>
      <c r="BM11" s="29">
        <v>0.84761904761904761</v>
      </c>
      <c r="BN11" s="29">
        <v>0.20476190476190481</v>
      </c>
      <c r="BO11" s="29">
        <v>3.8888888888888862E-2</v>
      </c>
      <c r="BQ11" s="29">
        <v>1</v>
      </c>
      <c r="BR11" s="31">
        <v>0.87936507936507935</v>
      </c>
      <c r="BS11" s="32">
        <v>0.36111111111111116</v>
      </c>
      <c r="BT11" s="33">
        <v>0.20476190476190481</v>
      </c>
    </row>
    <row r="12" spans="2:83" x14ac:dyDescent="0.55000000000000004">
      <c r="B12" s="176"/>
      <c r="C12" s="191"/>
      <c r="D12" s="191" t="s">
        <v>53</v>
      </c>
      <c r="E12" s="76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1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1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0.28253968253968254</v>
      </c>
      <c r="AQ12" s="21">
        <v>0.30952380952380953</v>
      </c>
      <c r="AR12" s="20">
        <v>0.34365079365079365</v>
      </c>
      <c r="AS12" s="20">
        <v>0.39126984126984132</v>
      </c>
      <c r="AT12" s="20">
        <v>0.31031746031746033</v>
      </c>
      <c r="AU12" s="20">
        <v>0.34365079365079365</v>
      </c>
      <c r="AV12" s="20">
        <v>0.38650793650793647</v>
      </c>
      <c r="AW12" s="20">
        <v>0.44761904761904758</v>
      </c>
      <c r="AX12" s="20">
        <v>0.34603174603174602</v>
      </c>
      <c r="AY12" s="20">
        <v>0.38968253968253963</v>
      </c>
      <c r="AZ12" s="20">
        <v>0.48412698412698407</v>
      </c>
      <c r="BA12" s="20">
        <v>0.61031746031746037</v>
      </c>
      <c r="BC12" s="68">
        <f t="shared" si="0"/>
        <v>1</v>
      </c>
      <c r="BD12" s="20">
        <f t="shared" si="1"/>
        <v>1</v>
      </c>
      <c r="BE12" s="20">
        <f t="shared" si="2"/>
        <v>1</v>
      </c>
      <c r="BF12" s="69">
        <f t="shared" si="3"/>
        <v>0.38650793650793647</v>
      </c>
      <c r="BG12" s="68">
        <v>1</v>
      </c>
      <c r="BH12" s="20">
        <v>0.9188492063492063</v>
      </c>
      <c r="BI12" s="20">
        <v>0.74662698412698414</v>
      </c>
      <c r="BJ12" s="69">
        <v>0.33392857142857146</v>
      </c>
      <c r="BL12" s="20">
        <v>1</v>
      </c>
      <c r="BM12" s="20">
        <v>1</v>
      </c>
      <c r="BN12" s="20">
        <v>0.99206349206349209</v>
      </c>
      <c r="BO12" s="20">
        <v>0.36507936507936511</v>
      </c>
      <c r="BQ12" s="20">
        <v>1</v>
      </c>
      <c r="BR12" s="22">
        <v>1</v>
      </c>
      <c r="BS12" s="23">
        <v>1</v>
      </c>
      <c r="BT12" s="24">
        <v>0.69841269841269837</v>
      </c>
    </row>
    <row r="13" spans="2:83" x14ac:dyDescent="0.55000000000000004">
      <c r="B13" s="176"/>
      <c r="C13" s="191"/>
      <c r="D13" s="191"/>
      <c r="E13" s="77" t="s">
        <v>32</v>
      </c>
      <c r="F13" s="14">
        <v>1</v>
      </c>
      <c r="G13" s="15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0.76587301587301582</v>
      </c>
      <c r="S13" s="15">
        <v>0.8</v>
      </c>
      <c r="T13" s="14">
        <v>0.85158730158730156</v>
      </c>
      <c r="U13" s="14">
        <v>0.92063492063492069</v>
      </c>
      <c r="V13" s="14">
        <v>0.95317460317460312</v>
      </c>
      <c r="W13" s="14">
        <v>0.97063492063492063</v>
      </c>
      <c r="X13" s="14">
        <v>0.9817460317460317</v>
      </c>
      <c r="Y13" s="14">
        <v>0.99365079365079367</v>
      </c>
      <c r="Z13" s="14">
        <v>1</v>
      </c>
      <c r="AA13" s="14">
        <v>1</v>
      </c>
      <c r="AB13" s="14">
        <v>1</v>
      </c>
      <c r="AC13" s="14">
        <v>1</v>
      </c>
      <c r="AD13" s="14">
        <v>0.57936507936507931</v>
      </c>
      <c r="AE13" s="15">
        <v>0.60555555555555562</v>
      </c>
      <c r="AF13" s="14">
        <v>0.66587301587301595</v>
      </c>
      <c r="AG13" s="14">
        <v>0.76349206349206344</v>
      </c>
      <c r="AH13" s="14">
        <v>0.75079365079365079</v>
      </c>
      <c r="AI13" s="14">
        <v>0.8396825396825397</v>
      </c>
      <c r="AJ13" s="14">
        <v>0.90555555555555556</v>
      </c>
      <c r="AK13" s="14">
        <v>0.93333333333333335</v>
      </c>
      <c r="AL13" s="14">
        <v>0.97380952380952379</v>
      </c>
      <c r="AM13" s="14">
        <v>0.98333333333333328</v>
      </c>
      <c r="AN13" s="14">
        <v>0.99206349206349209</v>
      </c>
      <c r="AO13" s="14">
        <v>0.99523809523809526</v>
      </c>
      <c r="AP13" s="14">
        <v>0.13888888888888884</v>
      </c>
      <c r="AQ13" s="15">
        <v>0.15952380952380951</v>
      </c>
      <c r="AR13" s="14">
        <v>0.2055555555555556</v>
      </c>
      <c r="AS13" s="14">
        <v>0.28888888888888886</v>
      </c>
      <c r="AT13" s="14">
        <v>0.15714285714285714</v>
      </c>
      <c r="AU13" s="14">
        <v>0.21666666666666667</v>
      </c>
      <c r="AV13" s="14">
        <v>0.28253968253968254</v>
      </c>
      <c r="AW13" s="14">
        <v>0.32063492063492061</v>
      </c>
      <c r="AX13" s="14">
        <v>0.20634920634920639</v>
      </c>
      <c r="AY13" s="14">
        <v>0.28095238095238095</v>
      </c>
      <c r="AZ13" s="14">
        <v>0.33809523809523812</v>
      </c>
      <c r="BA13" s="14">
        <v>0.38412698412698409</v>
      </c>
      <c r="BC13" s="70">
        <f t="shared" si="0"/>
        <v>1</v>
      </c>
      <c r="BD13" s="14">
        <f t="shared" si="1"/>
        <v>0.9817460317460317</v>
      </c>
      <c r="BE13" s="14">
        <f t="shared" si="2"/>
        <v>0.90555555555555556</v>
      </c>
      <c r="BF13" s="71">
        <f t="shared" si="3"/>
        <v>0.28253968253968254</v>
      </c>
      <c r="BG13" s="70">
        <v>1</v>
      </c>
      <c r="BH13" s="14">
        <v>0.46130952380952384</v>
      </c>
      <c r="BI13" s="14">
        <v>0.35238095238095235</v>
      </c>
      <c r="BJ13" s="71">
        <v>0.20793650793650797</v>
      </c>
      <c r="BL13" s="14">
        <v>1</v>
      </c>
      <c r="BM13" s="14">
        <v>0.6515873015873016</v>
      </c>
      <c r="BN13" s="14">
        <v>0.55555555555555558</v>
      </c>
      <c r="BO13" s="14">
        <v>0.24365079365079367</v>
      </c>
      <c r="BQ13" s="14">
        <v>1</v>
      </c>
      <c r="BR13" s="16">
        <v>1</v>
      </c>
      <c r="BS13" s="18">
        <v>0.99841269841269842</v>
      </c>
      <c r="BT13" s="19">
        <v>0.45317460317460323</v>
      </c>
    </row>
    <row r="14" spans="2:83" x14ac:dyDescent="0.55000000000000004">
      <c r="B14" s="176"/>
      <c r="C14" s="191"/>
      <c r="D14" s="191"/>
      <c r="E14" s="78" t="s">
        <v>33</v>
      </c>
      <c r="F14" s="29">
        <v>1</v>
      </c>
      <c r="G14" s="30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0.27301587301587305</v>
      </c>
      <c r="S14" s="30">
        <v>0.30158730158730163</v>
      </c>
      <c r="T14" s="29">
        <v>0.34365079365079365</v>
      </c>
      <c r="U14" s="29">
        <v>0.4</v>
      </c>
      <c r="V14" s="29">
        <v>0.36349206349206353</v>
      </c>
      <c r="W14" s="29">
        <v>0.4</v>
      </c>
      <c r="X14" s="29">
        <v>0.45793650793650797</v>
      </c>
      <c r="Y14" s="29">
        <v>0.53888888888888886</v>
      </c>
      <c r="Z14" s="29">
        <v>0.51428571428571423</v>
      </c>
      <c r="AA14" s="29">
        <v>0.57380952380952377</v>
      </c>
      <c r="AB14" s="29">
        <v>0.71190476190476193</v>
      </c>
      <c r="AC14" s="29">
        <v>0.80714285714285716</v>
      </c>
      <c r="AD14" s="29">
        <v>0.2142857142857143</v>
      </c>
      <c r="AE14" s="30">
        <v>0.24841269841269842</v>
      </c>
      <c r="AF14" s="29">
        <v>0.2944444444444444</v>
      </c>
      <c r="AG14" s="29">
        <v>0.3563492063492063</v>
      </c>
      <c r="AH14" s="29">
        <v>0.29761904761904767</v>
      </c>
      <c r="AI14" s="29">
        <v>0.33730158730158732</v>
      </c>
      <c r="AJ14" s="29">
        <v>0.38730158730158726</v>
      </c>
      <c r="AK14" s="29">
        <v>0.44126984126984126</v>
      </c>
      <c r="AL14" s="29">
        <v>0.41269841269841268</v>
      </c>
      <c r="AM14" s="29">
        <v>0.46349206349206351</v>
      </c>
      <c r="AN14" s="29">
        <v>0.57619047619047614</v>
      </c>
      <c r="AO14" s="29">
        <v>0.69444444444444442</v>
      </c>
      <c r="AP14" s="29">
        <v>6.0317460317460325E-2</v>
      </c>
      <c r="AQ14" s="30">
        <v>8.8888888888888906E-2</v>
      </c>
      <c r="AR14" s="29">
        <v>0.12857142857142856</v>
      </c>
      <c r="AS14" s="29">
        <v>0.19444444444444442</v>
      </c>
      <c r="AT14" s="29">
        <v>8.333333333333337E-2</v>
      </c>
      <c r="AU14" s="29">
        <v>0.12936507936507935</v>
      </c>
      <c r="AV14" s="29">
        <v>0.18253968253968256</v>
      </c>
      <c r="AW14" s="29">
        <v>0.24285714285714288</v>
      </c>
      <c r="AX14" s="29">
        <v>0.12222222222222223</v>
      </c>
      <c r="AY14" s="29">
        <v>0.17380952380952386</v>
      </c>
      <c r="AZ14" s="29">
        <v>0.25079365079365079</v>
      </c>
      <c r="BA14" s="29">
        <v>0.29365079365079361</v>
      </c>
      <c r="BC14" s="72">
        <f t="shared" si="0"/>
        <v>1</v>
      </c>
      <c r="BD14" s="29">
        <f t="shared" si="1"/>
        <v>0.45793650793650797</v>
      </c>
      <c r="BE14" s="29">
        <f t="shared" si="2"/>
        <v>0.38730158730158726</v>
      </c>
      <c r="BF14" s="73">
        <f t="shared" si="3"/>
        <v>0.18253968253968256</v>
      </c>
      <c r="BG14" s="72">
        <v>1</v>
      </c>
      <c r="BH14" s="29">
        <v>0.22222222222222221</v>
      </c>
      <c r="BI14" s="29">
        <v>0.1878968253968254</v>
      </c>
      <c r="BJ14" s="73">
        <v>0.12023809523809526</v>
      </c>
      <c r="BL14" s="29">
        <v>1</v>
      </c>
      <c r="BM14" s="29">
        <v>0.3126984126984127</v>
      </c>
      <c r="BN14" s="29">
        <v>0.27539682539682542</v>
      </c>
      <c r="BO14" s="29">
        <v>0.16587301587301584</v>
      </c>
      <c r="BQ14" s="29">
        <v>1</v>
      </c>
      <c r="BR14" s="31">
        <v>0.85952380952380958</v>
      </c>
      <c r="BS14" s="32">
        <v>0.76666666666666661</v>
      </c>
      <c r="BT14" s="33">
        <v>0.34047619047619049</v>
      </c>
    </row>
    <row r="15" spans="2:83" x14ac:dyDescent="0.55000000000000004">
      <c r="B15" s="176"/>
      <c r="C15" s="191"/>
      <c r="D15" s="191" t="s">
        <v>30</v>
      </c>
      <c r="E15" s="76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0.97023809523809523</v>
      </c>
      <c r="S15" s="21">
        <v>0.97698412698412695</v>
      </c>
      <c r="T15" s="20">
        <v>0.98531746031746037</v>
      </c>
      <c r="U15" s="20">
        <v>0.9910714285714286</v>
      </c>
      <c r="V15" s="20">
        <v>0.98412698412698418</v>
      </c>
      <c r="W15" s="20">
        <v>0.9916666666666667</v>
      </c>
      <c r="X15" s="20">
        <v>0.99325396825396828</v>
      </c>
      <c r="Y15" s="20">
        <v>0.99444444444444446</v>
      </c>
      <c r="Z15" s="20">
        <v>0.99424603174603177</v>
      </c>
      <c r="AA15" s="20">
        <v>0.99563492063492065</v>
      </c>
      <c r="AB15" s="20">
        <v>0.99662698412698414</v>
      </c>
      <c r="AC15" s="20">
        <v>0.99702380952380953</v>
      </c>
      <c r="AD15" s="20">
        <v>0.65694444444444444</v>
      </c>
      <c r="AE15" s="21">
        <v>0.67678571428571432</v>
      </c>
      <c r="AF15" s="20">
        <v>0.70059523809523805</v>
      </c>
      <c r="AG15" s="20">
        <v>0.73988095238095242</v>
      </c>
      <c r="AH15" s="20">
        <v>0.72976190476190472</v>
      </c>
      <c r="AI15" s="20">
        <v>0.76150793650793647</v>
      </c>
      <c r="AJ15" s="20">
        <v>0.78809523809523807</v>
      </c>
      <c r="AK15" s="20">
        <v>0.80952380952380953</v>
      </c>
      <c r="AL15" s="20">
        <v>0.84067460317460319</v>
      </c>
      <c r="AM15" s="20">
        <v>0.8660714285714286</v>
      </c>
      <c r="AN15" s="20">
        <v>0.88194444444444442</v>
      </c>
      <c r="AO15" s="20">
        <v>0.89067460317460312</v>
      </c>
      <c r="AP15" s="20">
        <v>0.22361111111111109</v>
      </c>
      <c r="AQ15" s="21">
        <v>0.25416666666666665</v>
      </c>
      <c r="AR15" s="20">
        <v>0.28789682539682537</v>
      </c>
      <c r="AS15" s="20">
        <v>0.33214285714285707</v>
      </c>
      <c r="AT15" s="20">
        <v>0.25793650793650791</v>
      </c>
      <c r="AU15" s="20">
        <v>0.29424603174603181</v>
      </c>
      <c r="AV15" s="20">
        <v>0.33234126984126977</v>
      </c>
      <c r="AW15" s="20">
        <v>0.37341269841269842</v>
      </c>
      <c r="AX15" s="20">
        <v>0.29920634920634925</v>
      </c>
      <c r="AY15" s="20">
        <v>0.34107142857142858</v>
      </c>
      <c r="AZ15" s="20">
        <v>0.39424603174603168</v>
      </c>
      <c r="BA15" s="20">
        <v>0.46904761904761905</v>
      </c>
      <c r="BC15" s="68">
        <f t="shared" si="0"/>
        <v>1</v>
      </c>
      <c r="BD15" s="20">
        <f t="shared" si="1"/>
        <v>0.99325396825396828</v>
      </c>
      <c r="BE15" s="20">
        <f t="shared" si="2"/>
        <v>0.78809523809523807</v>
      </c>
      <c r="BF15" s="69">
        <f t="shared" si="3"/>
        <v>0.33234126984126977</v>
      </c>
      <c r="BG15" s="68">
        <v>1</v>
      </c>
      <c r="BH15" s="20">
        <v>0.97539682539682537</v>
      </c>
      <c r="BI15" s="20">
        <v>0.75734126984126982</v>
      </c>
      <c r="BJ15" s="69">
        <v>0.3250992063492063</v>
      </c>
      <c r="BL15" s="20">
        <v>1</v>
      </c>
      <c r="BM15" s="20">
        <v>0.97658730158730156</v>
      </c>
      <c r="BN15" s="20">
        <v>0.59206349206349207</v>
      </c>
      <c r="BO15" s="20">
        <v>0.28392857142857142</v>
      </c>
      <c r="BQ15" s="20">
        <v>1</v>
      </c>
      <c r="BR15" s="22">
        <v>0.99702380952380953</v>
      </c>
      <c r="BS15" s="23">
        <v>0.89900793650793653</v>
      </c>
      <c r="BT15" s="24">
        <v>0.53452380952380951</v>
      </c>
    </row>
    <row r="16" spans="2:83" x14ac:dyDescent="0.55000000000000004">
      <c r="B16" s="176"/>
      <c r="C16" s="191"/>
      <c r="D16" s="191"/>
      <c r="E16" s="77" t="s">
        <v>32</v>
      </c>
      <c r="F16" s="14">
        <v>1</v>
      </c>
      <c r="G16" s="15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0.94126984126984126</v>
      </c>
      <c r="S16" s="15">
        <v>0.94404761904761902</v>
      </c>
      <c r="T16" s="14">
        <v>0.94761904761904758</v>
      </c>
      <c r="U16" s="14">
        <v>0.95912698412698416</v>
      </c>
      <c r="V16" s="14">
        <v>0.94484126984126982</v>
      </c>
      <c r="W16" s="14">
        <v>0.94900793650793647</v>
      </c>
      <c r="X16" s="14">
        <v>0.95753968253968258</v>
      </c>
      <c r="Y16" s="14">
        <v>0.96825396825396826</v>
      </c>
      <c r="Z16" s="14">
        <v>0.94880952380952377</v>
      </c>
      <c r="AA16" s="14">
        <v>0.95912698412698416</v>
      </c>
      <c r="AB16" s="14">
        <v>0.97420634920634919</v>
      </c>
      <c r="AC16" s="14">
        <v>0.97976190476190472</v>
      </c>
      <c r="AD16" s="14">
        <v>0.38749999999999996</v>
      </c>
      <c r="AE16" s="15">
        <v>0.40178571428571419</v>
      </c>
      <c r="AF16" s="14">
        <v>0.4198412698412699</v>
      </c>
      <c r="AG16" s="14">
        <v>0.45595238095238089</v>
      </c>
      <c r="AH16" s="14">
        <v>0.44186507936507935</v>
      </c>
      <c r="AI16" s="14">
        <v>0.45793650793650786</v>
      </c>
      <c r="AJ16" s="14">
        <v>0.48055555555555562</v>
      </c>
      <c r="AK16" s="14">
        <v>0.51984126984126977</v>
      </c>
      <c r="AL16" s="14">
        <v>0.49722222222222223</v>
      </c>
      <c r="AM16" s="14">
        <v>0.52321428571428574</v>
      </c>
      <c r="AN16" s="14">
        <v>0.5799603174603174</v>
      </c>
      <c r="AO16" s="14">
        <v>0.6166666666666667</v>
      </c>
      <c r="AP16" s="14">
        <v>9.5436507936507931E-2</v>
      </c>
      <c r="AQ16" s="15">
        <v>0.12023809523809526</v>
      </c>
      <c r="AR16" s="14">
        <v>0.15079365079365081</v>
      </c>
      <c r="AS16" s="14">
        <v>0.20952380952380956</v>
      </c>
      <c r="AT16" s="14">
        <v>0.12023809523809526</v>
      </c>
      <c r="AU16" s="14">
        <v>0.15714285714285714</v>
      </c>
      <c r="AV16" s="14">
        <v>0.20277777777777772</v>
      </c>
      <c r="AW16" s="14">
        <v>0.24761904761904763</v>
      </c>
      <c r="AX16" s="14">
        <v>0.15456349206349207</v>
      </c>
      <c r="AY16" s="14">
        <v>0.21091269841269844</v>
      </c>
      <c r="AZ16" s="14">
        <v>0.26964285714285707</v>
      </c>
      <c r="BA16" s="14">
        <v>0.3128968253968254</v>
      </c>
      <c r="BC16" s="70">
        <f t="shared" si="0"/>
        <v>1</v>
      </c>
      <c r="BD16" s="14">
        <f t="shared" si="1"/>
        <v>0.95753968253968258</v>
      </c>
      <c r="BE16" s="14">
        <f t="shared" si="2"/>
        <v>0.48055555555555562</v>
      </c>
      <c r="BF16" s="71">
        <f t="shared" si="3"/>
        <v>0.20277777777777772</v>
      </c>
      <c r="BG16" s="70">
        <v>1</v>
      </c>
      <c r="BH16" s="14">
        <v>0.85525793650793647</v>
      </c>
      <c r="BI16" s="14">
        <v>0.4549603174603174</v>
      </c>
      <c r="BJ16" s="71">
        <v>0.19632936507936505</v>
      </c>
      <c r="BL16" s="14">
        <v>1</v>
      </c>
      <c r="BM16" s="14">
        <v>0.94841269841269837</v>
      </c>
      <c r="BN16" s="14">
        <v>0.35992063492063497</v>
      </c>
      <c r="BO16" s="14">
        <v>0.16210317460317469</v>
      </c>
      <c r="BQ16" s="14">
        <v>1</v>
      </c>
      <c r="BR16" s="16">
        <v>0.98293650793650789</v>
      </c>
      <c r="BS16" s="18">
        <v>0.64424603174603168</v>
      </c>
      <c r="BT16" s="19">
        <v>0.36031746031746037</v>
      </c>
    </row>
    <row r="17" spans="2:72" x14ac:dyDescent="0.55000000000000004">
      <c r="B17" s="176"/>
      <c r="C17" s="191"/>
      <c r="D17" s="191"/>
      <c r="E17" s="78" t="s">
        <v>33</v>
      </c>
      <c r="F17" s="29">
        <v>1</v>
      </c>
      <c r="G17" s="30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0.92599206349206353</v>
      </c>
      <c r="S17" s="30">
        <v>0.93075396825396828</v>
      </c>
      <c r="T17" s="29">
        <v>0.93551587301587302</v>
      </c>
      <c r="U17" s="29">
        <v>0.94325396825396823</v>
      </c>
      <c r="V17" s="29">
        <v>0.92936507936507939</v>
      </c>
      <c r="W17" s="29">
        <v>0.93511904761904763</v>
      </c>
      <c r="X17" s="29">
        <v>0.94087301587301586</v>
      </c>
      <c r="Y17" s="29">
        <v>0.95039682539682535</v>
      </c>
      <c r="Z17" s="29">
        <v>0.93293650793650795</v>
      </c>
      <c r="AA17" s="29">
        <v>0.94067460317460316</v>
      </c>
      <c r="AB17" s="29">
        <v>0.95337301587301582</v>
      </c>
      <c r="AC17" s="29">
        <v>0.96130952380952384</v>
      </c>
      <c r="AD17" s="29">
        <v>0.22996031746031753</v>
      </c>
      <c r="AE17" s="30">
        <v>0.24424603174603177</v>
      </c>
      <c r="AF17" s="29">
        <v>0.26448412698412693</v>
      </c>
      <c r="AG17" s="29">
        <v>0.30515873015873018</v>
      </c>
      <c r="AH17" s="29">
        <v>0.25119047619047619</v>
      </c>
      <c r="AI17" s="29">
        <v>0.27797619047619049</v>
      </c>
      <c r="AJ17" s="29">
        <v>0.30912698412698414</v>
      </c>
      <c r="AK17" s="29">
        <v>0.34642857142857142</v>
      </c>
      <c r="AL17" s="29">
        <v>0.28769841269841268</v>
      </c>
      <c r="AM17" s="29">
        <v>0.32499999999999996</v>
      </c>
      <c r="AN17" s="29">
        <v>0.37757936507936507</v>
      </c>
      <c r="AO17" s="29">
        <v>0.42182539682539688</v>
      </c>
      <c r="AP17" s="29">
        <v>4.2261904761904723E-2</v>
      </c>
      <c r="AQ17" s="30">
        <v>5.2182539682539719E-2</v>
      </c>
      <c r="AR17" s="29">
        <v>7.7777777777777724E-2</v>
      </c>
      <c r="AS17" s="29">
        <v>0.12777777777777777</v>
      </c>
      <c r="AT17" s="29">
        <v>5.0793650793650835E-2</v>
      </c>
      <c r="AU17" s="29">
        <v>7.896825396825391E-2</v>
      </c>
      <c r="AV17" s="29">
        <v>0.12043650793650795</v>
      </c>
      <c r="AW17" s="29">
        <v>0.16626984126984135</v>
      </c>
      <c r="AX17" s="29">
        <v>7.7976190476190421E-2</v>
      </c>
      <c r="AY17" s="29">
        <v>0.12202380952380953</v>
      </c>
      <c r="AZ17" s="29">
        <v>0.1876984126984127</v>
      </c>
      <c r="BA17" s="29">
        <v>0.22698412698412695</v>
      </c>
      <c r="BC17" s="72">
        <f t="shared" si="0"/>
        <v>1</v>
      </c>
      <c r="BD17" s="29">
        <f t="shared" si="1"/>
        <v>0.94087301587301586</v>
      </c>
      <c r="BE17" s="29">
        <f t="shared" si="2"/>
        <v>0.30912698412698414</v>
      </c>
      <c r="BF17" s="73">
        <f t="shared" si="3"/>
        <v>0.12043650793650795</v>
      </c>
      <c r="BG17" s="72">
        <v>1</v>
      </c>
      <c r="BH17" s="29">
        <v>0.7808531746031746</v>
      </c>
      <c r="BI17" s="29">
        <v>0.29107142857142854</v>
      </c>
      <c r="BJ17" s="73">
        <v>0.11577380952380956</v>
      </c>
      <c r="BL17" s="29">
        <v>1</v>
      </c>
      <c r="BM17" s="29">
        <v>0.93928571428571428</v>
      </c>
      <c r="BN17" s="29">
        <v>0.26190476190476186</v>
      </c>
      <c r="BO17" s="29">
        <v>9.5436507936507931E-2</v>
      </c>
      <c r="BQ17" s="29">
        <v>1</v>
      </c>
      <c r="BR17" s="31">
        <v>0.96964285714285714</v>
      </c>
      <c r="BS17" s="32">
        <v>0.46369047619047621</v>
      </c>
      <c r="BT17" s="33">
        <v>0.26527777777777772</v>
      </c>
    </row>
    <row r="18" spans="2:72" ht="18" customHeight="1" x14ac:dyDescent="0.55000000000000004">
      <c r="B18" s="176"/>
      <c r="C18" s="191" t="s">
        <v>4</v>
      </c>
      <c r="D18" s="191" t="s">
        <v>27</v>
      </c>
      <c r="E18" s="76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0.72222222222222221</v>
      </c>
      <c r="S18" s="89">
        <v>0.72698412698412707</v>
      </c>
      <c r="T18" s="88">
        <v>0.73650793650793656</v>
      </c>
      <c r="U18" s="88">
        <v>0.74365079365079367</v>
      </c>
      <c r="V18" s="88">
        <v>0.78174603174603174</v>
      </c>
      <c r="W18" s="88">
        <v>0.79126984126984123</v>
      </c>
      <c r="X18" s="88">
        <v>0.7952380952380953</v>
      </c>
      <c r="Y18" s="88">
        <v>0.8</v>
      </c>
      <c r="Z18" s="88">
        <v>0.88968253968253963</v>
      </c>
      <c r="AA18" s="88">
        <v>0.8936507936507937</v>
      </c>
      <c r="AB18" s="88">
        <v>0.9</v>
      </c>
      <c r="AC18" s="88">
        <v>0.91269841269841268</v>
      </c>
      <c r="AD18" s="88">
        <v>0.45634920634920639</v>
      </c>
      <c r="AE18" s="89">
        <v>0.46746031746031746</v>
      </c>
      <c r="AF18" s="88">
        <v>0.48412698412698407</v>
      </c>
      <c r="AG18" s="88">
        <v>0.50238095238095237</v>
      </c>
      <c r="AH18" s="88">
        <v>0.53492063492063491</v>
      </c>
      <c r="AI18" s="88">
        <v>0.54841269841269846</v>
      </c>
      <c r="AJ18" s="88">
        <v>0.56031746031746033</v>
      </c>
      <c r="AK18" s="88">
        <v>0.57539682539682535</v>
      </c>
      <c r="AL18" s="88">
        <v>0.65079365079365081</v>
      </c>
      <c r="AM18" s="88">
        <v>0.66666666666666674</v>
      </c>
      <c r="AN18" s="88">
        <v>0.68095238095238098</v>
      </c>
      <c r="AO18" s="88">
        <v>0.70317460317460312</v>
      </c>
      <c r="AP18" s="88">
        <v>0.16587301587301584</v>
      </c>
      <c r="AQ18" s="89">
        <v>0.18968253968253967</v>
      </c>
      <c r="AR18" s="88">
        <v>0.22222222222222221</v>
      </c>
      <c r="AS18" s="88">
        <v>0.26507936507936503</v>
      </c>
      <c r="AT18" s="88">
        <v>0.19365079365079363</v>
      </c>
      <c r="AU18" s="88">
        <v>0.23333333333333328</v>
      </c>
      <c r="AV18" s="88">
        <v>0.26587301587301593</v>
      </c>
      <c r="AW18" s="88">
        <v>0.29841269841269846</v>
      </c>
      <c r="AX18" s="88">
        <v>0.24841269841269842</v>
      </c>
      <c r="AY18" s="88">
        <v>0.28253968253968254</v>
      </c>
      <c r="AZ18" s="88">
        <v>0.32460317460317456</v>
      </c>
      <c r="BA18" s="88">
        <v>0.35079365079365077</v>
      </c>
      <c r="BC18" s="94">
        <f t="shared" si="0"/>
        <v>1</v>
      </c>
      <c r="BD18" s="88">
        <f t="shared" si="1"/>
        <v>0.7952380952380953</v>
      </c>
      <c r="BE18" s="88">
        <f t="shared" si="2"/>
        <v>0.56031746031746033</v>
      </c>
      <c r="BF18" s="95">
        <f t="shared" si="3"/>
        <v>0.26587301587301593</v>
      </c>
      <c r="BG18" s="94">
        <v>1</v>
      </c>
      <c r="BH18" s="88">
        <v>0.89107142857142851</v>
      </c>
      <c r="BI18" s="88">
        <v>0.79880952380952386</v>
      </c>
      <c r="BJ18" s="95">
        <v>0.32976190476190481</v>
      </c>
      <c r="BL18" s="88">
        <v>1</v>
      </c>
      <c r="BM18" s="88">
        <v>0.58809523809523812</v>
      </c>
      <c r="BN18" s="88">
        <v>0.32380952380952377</v>
      </c>
      <c r="BO18" s="88">
        <v>0.19920634920634916</v>
      </c>
      <c r="BQ18" s="88">
        <v>1</v>
      </c>
      <c r="BR18" s="88">
        <v>0.92222222222222228</v>
      </c>
      <c r="BS18" s="88">
        <v>0.72539682539682537</v>
      </c>
      <c r="BT18" s="88">
        <v>0.38015873015873014</v>
      </c>
    </row>
    <row r="19" spans="2:72" ht="18" customHeight="1" x14ac:dyDescent="0.55000000000000004">
      <c r="B19" s="176"/>
      <c r="C19" s="191"/>
      <c r="D19" s="191"/>
      <c r="E19" s="77" t="s">
        <v>32</v>
      </c>
      <c r="F19" s="90">
        <v>1</v>
      </c>
      <c r="G19" s="91">
        <v>1</v>
      </c>
      <c r="H19" s="90">
        <v>1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>
        <v>0.35476190476190472</v>
      </c>
      <c r="S19" s="91">
        <v>0.36111111111111116</v>
      </c>
      <c r="T19" s="90">
        <v>0.3746031746031746</v>
      </c>
      <c r="U19" s="90">
        <v>0.39444444444444449</v>
      </c>
      <c r="V19" s="90">
        <v>0.40714285714285714</v>
      </c>
      <c r="W19" s="90">
        <v>0.41984126984126979</v>
      </c>
      <c r="X19" s="90">
        <v>0.43174603174603177</v>
      </c>
      <c r="Y19" s="90">
        <v>0.44841269841269837</v>
      </c>
      <c r="Z19" s="90">
        <v>0.49920634920634921</v>
      </c>
      <c r="AA19" s="90">
        <v>0.51587301587301582</v>
      </c>
      <c r="AB19" s="90">
        <v>0.53412698412698412</v>
      </c>
      <c r="AC19" s="90">
        <v>0.54682539682539688</v>
      </c>
      <c r="AD19" s="90">
        <v>0.13174603174603172</v>
      </c>
      <c r="AE19" s="91">
        <v>0.14841269841269844</v>
      </c>
      <c r="AF19" s="90">
        <v>0.16269841269841268</v>
      </c>
      <c r="AG19" s="90">
        <v>0.19999999999999996</v>
      </c>
      <c r="AH19" s="90">
        <v>0.17301587301587307</v>
      </c>
      <c r="AI19" s="90">
        <v>0.18968253968253967</v>
      </c>
      <c r="AJ19" s="90">
        <v>0.21507936507936509</v>
      </c>
      <c r="AK19" s="90">
        <v>0.24047619047619051</v>
      </c>
      <c r="AL19" s="90">
        <v>0.23571428571428577</v>
      </c>
      <c r="AM19" s="90">
        <v>0.26111111111111107</v>
      </c>
      <c r="AN19" s="90">
        <v>0.29920634920634925</v>
      </c>
      <c r="AO19" s="90">
        <v>0.32857142857142863</v>
      </c>
      <c r="AP19" s="90">
        <v>5.3174603174603208E-2</v>
      </c>
      <c r="AQ19" s="91">
        <v>7.0634920634920606E-2</v>
      </c>
      <c r="AR19" s="90">
        <v>9.5238095238095233E-2</v>
      </c>
      <c r="AS19" s="90">
        <v>0.13888888888888884</v>
      </c>
      <c r="AT19" s="90">
        <v>7.5396825396825351E-2</v>
      </c>
      <c r="AU19" s="90">
        <v>0.10238095238095235</v>
      </c>
      <c r="AV19" s="90">
        <v>0.1333333333333333</v>
      </c>
      <c r="AW19" s="90">
        <v>0.16666666666666663</v>
      </c>
      <c r="AX19" s="90">
        <v>0.11031746031746037</v>
      </c>
      <c r="AY19" s="90">
        <v>0.14682539682539686</v>
      </c>
      <c r="AZ19" s="90">
        <v>0.20158730158730154</v>
      </c>
      <c r="BA19" s="90">
        <v>0.23571428571428577</v>
      </c>
      <c r="BC19" s="96">
        <f t="shared" si="0"/>
        <v>1</v>
      </c>
      <c r="BD19" s="90">
        <f t="shared" si="1"/>
        <v>0.43174603174603177</v>
      </c>
      <c r="BE19" s="90">
        <f t="shared" si="2"/>
        <v>0.21507936507936509</v>
      </c>
      <c r="BF19" s="97">
        <f t="shared" si="3"/>
        <v>0.1333333333333333</v>
      </c>
      <c r="BG19" s="96">
        <v>1</v>
      </c>
      <c r="BH19" s="90">
        <v>0.80059523809523814</v>
      </c>
      <c r="BI19" s="90">
        <v>0.68273809523809526</v>
      </c>
      <c r="BJ19" s="97">
        <v>0.19999999999999996</v>
      </c>
      <c r="BL19" s="90">
        <v>1</v>
      </c>
      <c r="BM19" s="90">
        <v>0.29841269841269846</v>
      </c>
      <c r="BN19" s="90">
        <v>0.11111111111111116</v>
      </c>
      <c r="BO19" s="90">
        <v>7.8571428571428625E-2</v>
      </c>
      <c r="BQ19" s="90">
        <v>1</v>
      </c>
      <c r="BR19" s="90">
        <v>0.56507936507936507</v>
      </c>
      <c r="BS19" s="90">
        <v>0.35952380952380958</v>
      </c>
      <c r="BT19" s="90">
        <v>0.26190476190476186</v>
      </c>
    </row>
    <row r="20" spans="2:72" ht="18" customHeight="1" x14ac:dyDescent="0.55000000000000004">
      <c r="B20" s="176"/>
      <c r="C20" s="191"/>
      <c r="D20" s="191"/>
      <c r="E20" s="78" t="s">
        <v>33</v>
      </c>
      <c r="F20" s="92">
        <v>1</v>
      </c>
      <c r="G20" s="93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0.19365079365079363</v>
      </c>
      <c r="S20" s="93">
        <v>0.19841269841269837</v>
      </c>
      <c r="T20" s="92">
        <v>0.20714285714285718</v>
      </c>
      <c r="U20" s="92">
        <v>0.22777777777777775</v>
      </c>
      <c r="V20" s="92">
        <v>0.20317460317460323</v>
      </c>
      <c r="W20" s="92">
        <v>0.21111111111111114</v>
      </c>
      <c r="X20" s="92">
        <v>0.22857142857142854</v>
      </c>
      <c r="Y20" s="92">
        <v>0.25555555555555554</v>
      </c>
      <c r="Z20" s="92">
        <v>0.22619047619047616</v>
      </c>
      <c r="AA20" s="92">
        <v>0.24920634920634921</v>
      </c>
      <c r="AB20" s="92">
        <v>0.29126984126984123</v>
      </c>
      <c r="AC20" s="92">
        <v>0.3214285714285714</v>
      </c>
      <c r="AD20" s="92">
        <v>3.0158730158730163E-2</v>
      </c>
      <c r="AE20" s="93">
        <v>3.730158730158728E-2</v>
      </c>
      <c r="AF20" s="92">
        <v>4.7619047619047672E-2</v>
      </c>
      <c r="AG20" s="92">
        <v>7.7777777777777724E-2</v>
      </c>
      <c r="AH20" s="92">
        <v>3.9682539682539653E-2</v>
      </c>
      <c r="AI20" s="92">
        <v>5.4761904761904789E-2</v>
      </c>
      <c r="AJ20" s="92">
        <v>7.5396825396825351E-2</v>
      </c>
      <c r="AK20" s="92">
        <v>0.10952380952380958</v>
      </c>
      <c r="AL20" s="92">
        <v>6.4285714285714279E-2</v>
      </c>
      <c r="AM20" s="92">
        <v>9.5238095238095233E-2</v>
      </c>
      <c r="AN20" s="92">
        <v>0.14603174603174607</v>
      </c>
      <c r="AO20" s="92">
        <v>0.18492063492063493</v>
      </c>
      <c r="AP20" s="92">
        <v>2.3809523809523836E-2</v>
      </c>
      <c r="AQ20" s="93">
        <v>2.777777777777779E-2</v>
      </c>
      <c r="AR20" s="92">
        <v>3.5714285714285698E-2</v>
      </c>
      <c r="AS20" s="92">
        <v>6.3492063492063489E-2</v>
      </c>
      <c r="AT20" s="92">
        <v>2.777777777777779E-2</v>
      </c>
      <c r="AU20" s="92">
        <v>3.8888888888888862E-2</v>
      </c>
      <c r="AV20" s="92">
        <v>5.8730158730158744E-2</v>
      </c>
      <c r="AW20" s="92">
        <v>9.0476190476190488E-2</v>
      </c>
      <c r="AX20" s="92">
        <v>4.1269841269841234E-2</v>
      </c>
      <c r="AY20" s="92">
        <v>6.9841269841269815E-2</v>
      </c>
      <c r="AZ20" s="92">
        <v>0.11904761904761907</v>
      </c>
      <c r="BA20" s="92">
        <v>0.15793650793650793</v>
      </c>
      <c r="BC20" s="98">
        <f t="shared" si="0"/>
        <v>1</v>
      </c>
      <c r="BD20" s="92">
        <f t="shared" si="1"/>
        <v>0.22857142857142854</v>
      </c>
      <c r="BE20" s="92">
        <f t="shared" si="2"/>
        <v>7.5396825396825351E-2</v>
      </c>
      <c r="BF20" s="99">
        <f t="shared" si="3"/>
        <v>5.8730158730158744E-2</v>
      </c>
      <c r="BG20" s="98">
        <v>1</v>
      </c>
      <c r="BH20" s="92">
        <v>0.76289682539682535</v>
      </c>
      <c r="BI20" s="92">
        <v>0.60337301587301595</v>
      </c>
      <c r="BJ20" s="99">
        <v>0.12718253968253967</v>
      </c>
      <c r="BL20" s="92">
        <v>1</v>
      </c>
      <c r="BM20" s="92">
        <v>0.19365079365079363</v>
      </c>
      <c r="BN20" s="92">
        <v>3.8095238095238071E-2</v>
      </c>
      <c r="BO20" s="92">
        <v>3.0952380952380953E-2</v>
      </c>
      <c r="BQ20" s="92">
        <v>1</v>
      </c>
      <c r="BR20" s="92">
        <v>0.34444444444444444</v>
      </c>
      <c r="BS20" s="92">
        <v>0.21349206349206351</v>
      </c>
      <c r="BT20" s="92">
        <v>0.1873015873015873</v>
      </c>
    </row>
    <row r="21" spans="2:72" ht="18" customHeight="1" x14ac:dyDescent="0.55000000000000004">
      <c r="B21" s="176"/>
      <c r="C21" s="191"/>
      <c r="D21" s="191" t="s">
        <v>28</v>
      </c>
      <c r="E21" s="76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0.64338624338624339</v>
      </c>
      <c r="S21" s="89">
        <v>0.70793650793650786</v>
      </c>
      <c r="T21" s="88">
        <v>0.76851851851851849</v>
      </c>
      <c r="U21" s="88">
        <v>0.83121693121693119</v>
      </c>
      <c r="V21" s="88">
        <v>0.78359788359788363</v>
      </c>
      <c r="W21" s="88">
        <v>0.84126984126984128</v>
      </c>
      <c r="X21" s="88">
        <v>0.87962962962962965</v>
      </c>
      <c r="Y21" s="88">
        <v>0.91164021164021158</v>
      </c>
      <c r="Z21" s="88">
        <v>0.92592592592592593</v>
      </c>
      <c r="AA21" s="88">
        <v>0.946031746031746</v>
      </c>
      <c r="AB21" s="88">
        <v>0.95978835978835975</v>
      </c>
      <c r="AC21" s="88">
        <v>0.96746031746031746</v>
      </c>
      <c r="AD21" s="88">
        <v>0.58280423280423288</v>
      </c>
      <c r="AE21" s="89">
        <v>0.63412698412698409</v>
      </c>
      <c r="AF21" s="88">
        <v>0.70238095238095233</v>
      </c>
      <c r="AG21" s="88">
        <v>0.78068783068783065</v>
      </c>
      <c r="AH21" s="88">
        <v>0.6867724867724867</v>
      </c>
      <c r="AI21" s="88">
        <v>0.76111111111111107</v>
      </c>
      <c r="AJ21" s="88">
        <v>0.81534391534391537</v>
      </c>
      <c r="AK21" s="88">
        <v>0.84973544973544968</v>
      </c>
      <c r="AL21" s="88">
        <v>0.82407407407407407</v>
      </c>
      <c r="AM21" s="88">
        <v>0.86772486772486768</v>
      </c>
      <c r="AN21" s="88">
        <v>0.9026455026455027</v>
      </c>
      <c r="AO21" s="88">
        <v>0.91878306878306881</v>
      </c>
      <c r="AP21" s="88">
        <v>0.20582010582010579</v>
      </c>
      <c r="AQ21" s="89">
        <v>0.2407407407407407</v>
      </c>
      <c r="AR21" s="88">
        <v>0.28492063492063491</v>
      </c>
      <c r="AS21" s="88">
        <v>0.34179894179894177</v>
      </c>
      <c r="AT21" s="88">
        <v>0.23915343915343912</v>
      </c>
      <c r="AU21" s="88">
        <v>0.28333333333333333</v>
      </c>
      <c r="AV21" s="88">
        <v>0.321957671957672</v>
      </c>
      <c r="AW21" s="88">
        <v>0.39523809523809528</v>
      </c>
      <c r="AX21" s="88">
        <v>0.28386243386243382</v>
      </c>
      <c r="AY21" s="88">
        <v>0.32539682539682535</v>
      </c>
      <c r="AZ21" s="88">
        <v>0.40502645502645507</v>
      </c>
      <c r="BA21" s="88">
        <v>0.48677248677248675</v>
      </c>
      <c r="BC21" s="94">
        <f t="shared" si="0"/>
        <v>1</v>
      </c>
      <c r="BD21" s="88">
        <f t="shared" si="1"/>
        <v>0.87962962962962965</v>
      </c>
      <c r="BE21" s="88">
        <f t="shared" si="2"/>
        <v>0.81534391534391537</v>
      </c>
      <c r="BF21" s="95">
        <f t="shared" si="3"/>
        <v>0.321957671957672</v>
      </c>
      <c r="BG21" s="94">
        <v>1</v>
      </c>
      <c r="BH21" s="88">
        <v>0.87817460317460316</v>
      </c>
      <c r="BI21" s="88">
        <v>0.76825396825396819</v>
      </c>
      <c r="BJ21" s="95">
        <v>0.31666666666666665</v>
      </c>
      <c r="BL21" s="88">
        <v>1</v>
      </c>
      <c r="BM21" s="88">
        <v>0.70555555555555549</v>
      </c>
      <c r="BN21" s="88">
        <v>0.6687830687830687</v>
      </c>
      <c r="BO21" s="88">
        <v>0.31798941798941804</v>
      </c>
      <c r="BQ21" s="88">
        <v>1</v>
      </c>
      <c r="BR21" s="88">
        <v>0.9732804232804233</v>
      </c>
      <c r="BS21" s="88">
        <v>0.92751322751322751</v>
      </c>
      <c r="BT21" s="88">
        <v>0.55317460317460321</v>
      </c>
    </row>
    <row r="22" spans="2:72" ht="18" customHeight="1" x14ac:dyDescent="0.55000000000000004">
      <c r="B22" s="176"/>
      <c r="C22" s="191"/>
      <c r="D22" s="191"/>
      <c r="E22" s="77" t="s">
        <v>32</v>
      </c>
      <c r="F22" s="90">
        <v>1</v>
      </c>
      <c r="G22" s="91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0.30079365079365084</v>
      </c>
      <c r="S22" s="91">
        <v>0.33015873015873021</v>
      </c>
      <c r="T22" s="90">
        <v>0.38492063492063489</v>
      </c>
      <c r="U22" s="90">
        <v>0.48624338624338626</v>
      </c>
      <c r="V22" s="90">
        <v>0.3574074074074074</v>
      </c>
      <c r="W22" s="90">
        <v>0.40873015873015872</v>
      </c>
      <c r="X22" s="90">
        <v>0.48597883597883595</v>
      </c>
      <c r="Y22" s="90">
        <v>0.57116402116402121</v>
      </c>
      <c r="Z22" s="90">
        <v>0.4373015873015873</v>
      </c>
      <c r="AA22" s="90">
        <v>0.51534391534391533</v>
      </c>
      <c r="AB22" s="90">
        <v>0.62671957671957679</v>
      </c>
      <c r="AC22" s="90">
        <v>0.68518518518518512</v>
      </c>
      <c r="AD22" s="90">
        <v>0.30846560846560844</v>
      </c>
      <c r="AE22" s="91">
        <v>0.33492063492063495</v>
      </c>
      <c r="AF22" s="90">
        <v>0.3846560846560847</v>
      </c>
      <c r="AG22" s="90">
        <v>0.47751322751322756</v>
      </c>
      <c r="AH22" s="90">
        <v>0.35052910052910058</v>
      </c>
      <c r="AI22" s="90">
        <v>0.39497354497354498</v>
      </c>
      <c r="AJ22" s="90">
        <v>0.46851851851851856</v>
      </c>
      <c r="AK22" s="90">
        <v>0.54920634920634925</v>
      </c>
      <c r="AL22" s="90">
        <v>0.41005291005291</v>
      </c>
      <c r="AM22" s="90">
        <v>0.47724867724867726</v>
      </c>
      <c r="AN22" s="90">
        <v>0.58359788359788367</v>
      </c>
      <c r="AO22" s="90">
        <v>0.65026455026455032</v>
      </c>
      <c r="AP22" s="90">
        <v>8.5978835978835932E-2</v>
      </c>
      <c r="AQ22" s="91">
        <v>0.11137566137566135</v>
      </c>
      <c r="AR22" s="90">
        <v>0.15079365079365081</v>
      </c>
      <c r="AS22" s="90">
        <v>0.21772486772486777</v>
      </c>
      <c r="AT22" s="90">
        <v>0.10476190476190472</v>
      </c>
      <c r="AU22" s="90">
        <v>0.14841269841269844</v>
      </c>
      <c r="AV22" s="90">
        <v>0.20185185185185184</v>
      </c>
      <c r="AW22" s="90">
        <v>0.25423280423280425</v>
      </c>
      <c r="AX22" s="90">
        <v>0.14021164021164023</v>
      </c>
      <c r="AY22" s="90">
        <v>0.19126984126984126</v>
      </c>
      <c r="AZ22" s="90">
        <v>0.26349206349206344</v>
      </c>
      <c r="BA22" s="90">
        <v>0.32486772486772486</v>
      </c>
      <c r="BC22" s="96">
        <f t="shared" si="0"/>
        <v>1</v>
      </c>
      <c r="BD22" s="90">
        <f t="shared" si="1"/>
        <v>0.48597883597883595</v>
      </c>
      <c r="BE22" s="90">
        <f t="shared" si="2"/>
        <v>0.46851851851851856</v>
      </c>
      <c r="BF22" s="97">
        <f t="shared" si="3"/>
        <v>0.20185185185185184</v>
      </c>
      <c r="BG22" s="96">
        <v>1</v>
      </c>
      <c r="BH22" s="90">
        <v>0.56825396825396823</v>
      </c>
      <c r="BI22" s="90">
        <v>0.43571428571428572</v>
      </c>
      <c r="BJ22" s="97">
        <v>0.18888888888888888</v>
      </c>
      <c r="BL22" s="90">
        <v>1</v>
      </c>
      <c r="BM22" s="90">
        <v>0.41587301587301584</v>
      </c>
      <c r="BN22" s="90">
        <v>0.42010582010582009</v>
      </c>
      <c r="BO22" s="90">
        <v>0.19285714285714284</v>
      </c>
      <c r="BQ22" s="90">
        <v>1</v>
      </c>
      <c r="BR22" s="90">
        <v>0.72619047619047616</v>
      </c>
      <c r="BS22" s="90">
        <v>0.69338624338624344</v>
      </c>
      <c r="BT22" s="90">
        <v>0.38068783068783074</v>
      </c>
    </row>
    <row r="23" spans="2:72" ht="18" customHeight="1" x14ac:dyDescent="0.55000000000000004">
      <c r="B23" s="176"/>
      <c r="C23" s="191"/>
      <c r="D23" s="191"/>
      <c r="E23" s="78" t="s">
        <v>33</v>
      </c>
      <c r="F23" s="92">
        <v>1</v>
      </c>
      <c r="G23" s="93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0.1423280423280423</v>
      </c>
      <c r="S23" s="93">
        <v>0.17089947089947088</v>
      </c>
      <c r="T23" s="92">
        <v>0.21481481481481479</v>
      </c>
      <c r="U23" s="92">
        <v>0.29761904761904767</v>
      </c>
      <c r="V23" s="92">
        <v>0.16349206349206347</v>
      </c>
      <c r="W23" s="92">
        <v>0.21137566137566133</v>
      </c>
      <c r="X23" s="92">
        <v>0.27486772486772482</v>
      </c>
      <c r="Y23" s="92">
        <v>0.35899470899470898</v>
      </c>
      <c r="Z23" s="92">
        <v>0.2052910052910053</v>
      </c>
      <c r="AA23" s="92">
        <v>0.26058201058201058</v>
      </c>
      <c r="AB23" s="92">
        <v>0.37169312169312174</v>
      </c>
      <c r="AC23" s="92">
        <v>0.45396825396825402</v>
      </c>
      <c r="AD23" s="92">
        <v>0.18544973544973542</v>
      </c>
      <c r="AE23" s="93">
        <v>0.20925925925925926</v>
      </c>
      <c r="AF23" s="92">
        <v>0.25</v>
      </c>
      <c r="AG23" s="92">
        <v>0.32671957671957674</v>
      </c>
      <c r="AH23" s="92">
        <v>0.20291005291005293</v>
      </c>
      <c r="AI23" s="92">
        <v>0.24576719576719575</v>
      </c>
      <c r="AJ23" s="92">
        <v>0.30185185185185182</v>
      </c>
      <c r="AK23" s="92">
        <v>0.37777777777777777</v>
      </c>
      <c r="AL23" s="92">
        <v>0.23465608465608467</v>
      </c>
      <c r="AM23" s="92">
        <v>0.28730158730158728</v>
      </c>
      <c r="AN23" s="92">
        <v>0.38783068783068786</v>
      </c>
      <c r="AO23" s="92">
        <v>0.46111111111111114</v>
      </c>
      <c r="AP23" s="92">
        <v>3.8888888888888862E-2</v>
      </c>
      <c r="AQ23" s="93">
        <v>5.4232804232804188E-2</v>
      </c>
      <c r="AR23" s="92">
        <v>8.8095238095238115E-2</v>
      </c>
      <c r="AS23" s="92">
        <v>0.14417989417989419</v>
      </c>
      <c r="AT23" s="92">
        <v>4.5238095238095188E-2</v>
      </c>
      <c r="AU23" s="92">
        <v>7.8306878306878325E-2</v>
      </c>
      <c r="AV23" s="92">
        <v>0.1256613756613757</v>
      </c>
      <c r="AW23" s="92">
        <v>0.17407407407407405</v>
      </c>
      <c r="AX23" s="92">
        <v>6.7460317460317443E-2</v>
      </c>
      <c r="AY23" s="92">
        <v>0.11216931216931214</v>
      </c>
      <c r="AZ23" s="92">
        <v>0.17910052910052909</v>
      </c>
      <c r="BA23" s="92">
        <v>0.22619047619047616</v>
      </c>
      <c r="BC23" s="98">
        <f t="shared" si="0"/>
        <v>1</v>
      </c>
      <c r="BD23" s="92">
        <f t="shared" si="1"/>
        <v>0.27486772486772482</v>
      </c>
      <c r="BE23" s="92">
        <f t="shared" si="2"/>
        <v>0.30185185185185182</v>
      </c>
      <c r="BF23" s="99">
        <f t="shared" si="3"/>
        <v>0.1256613756613757</v>
      </c>
      <c r="BG23" s="98">
        <v>1</v>
      </c>
      <c r="BH23" s="92">
        <v>0.41150793650793649</v>
      </c>
      <c r="BI23" s="92">
        <v>0.28075396825396826</v>
      </c>
      <c r="BJ23" s="99">
        <v>0.11230158730158735</v>
      </c>
      <c r="BL23" s="92">
        <v>1</v>
      </c>
      <c r="BM23" s="92">
        <v>0.26719576719576721</v>
      </c>
      <c r="BN23" s="92">
        <v>0.30052910052910053</v>
      </c>
      <c r="BO23" s="92">
        <v>0.13201058201058202</v>
      </c>
      <c r="BQ23" s="92">
        <v>1</v>
      </c>
      <c r="BR23" s="92">
        <v>0.51190476190476186</v>
      </c>
      <c r="BS23" s="92">
        <v>0.52010582010582018</v>
      </c>
      <c r="BT23" s="92">
        <v>0.27777777777777779</v>
      </c>
    </row>
    <row r="24" spans="2:72" ht="18" customHeight="1" x14ac:dyDescent="0.55000000000000004">
      <c r="B24" s="176"/>
      <c r="C24" s="191"/>
      <c r="D24" s="191" t="s">
        <v>29</v>
      </c>
      <c r="E24" s="76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0.86402116402116402</v>
      </c>
      <c r="S24" s="89">
        <v>0.8666666666666667</v>
      </c>
      <c r="T24" s="88">
        <v>0.87301587301587302</v>
      </c>
      <c r="U24" s="88">
        <v>0.88042328042328044</v>
      </c>
      <c r="V24" s="88">
        <v>0.91164021164021158</v>
      </c>
      <c r="W24" s="88">
        <v>0.91534391534391535</v>
      </c>
      <c r="X24" s="88">
        <v>0.9195767195767196</v>
      </c>
      <c r="Y24" s="88">
        <v>0.92460317460317465</v>
      </c>
      <c r="Z24" s="88">
        <v>0.96693121693121697</v>
      </c>
      <c r="AA24" s="88">
        <v>0.97089947089947093</v>
      </c>
      <c r="AB24" s="88">
        <v>0.97698412698412695</v>
      </c>
      <c r="AC24" s="88">
        <v>0.98042328042328042</v>
      </c>
      <c r="AD24" s="88">
        <v>0.71587301587301588</v>
      </c>
      <c r="AE24" s="89">
        <v>0.72751322751322745</v>
      </c>
      <c r="AF24" s="88">
        <v>0.73756613756613754</v>
      </c>
      <c r="AG24" s="88">
        <v>0.75476190476190474</v>
      </c>
      <c r="AH24" s="88">
        <v>0.78253968253968254</v>
      </c>
      <c r="AI24" s="88">
        <v>0.79126984126984123</v>
      </c>
      <c r="AJ24" s="88">
        <v>0.80317460317460321</v>
      </c>
      <c r="AK24" s="88">
        <v>0.81507936507936507</v>
      </c>
      <c r="AL24" s="88">
        <v>0.86031746031746037</v>
      </c>
      <c r="AM24" s="88">
        <v>0.8664021164021164</v>
      </c>
      <c r="AN24" s="88">
        <v>0.87857142857142856</v>
      </c>
      <c r="AO24" s="88">
        <v>0.892063492063492</v>
      </c>
      <c r="AP24" s="88">
        <v>0.20767195767195767</v>
      </c>
      <c r="AQ24" s="89">
        <v>0.23941798941798942</v>
      </c>
      <c r="AR24" s="88">
        <v>0.27222222222222225</v>
      </c>
      <c r="AS24" s="88">
        <v>0.32883597883597881</v>
      </c>
      <c r="AT24" s="88">
        <v>0.24153439153439149</v>
      </c>
      <c r="AU24" s="88">
        <v>0.27804232804232809</v>
      </c>
      <c r="AV24" s="88">
        <v>0.32328042328042328</v>
      </c>
      <c r="AW24" s="88">
        <v>0.37222222222222223</v>
      </c>
      <c r="AX24" s="88">
        <v>0.28888888888888886</v>
      </c>
      <c r="AY24" s="88">
        <v>0.33121693121693119</v>
      </c>
      <c r="AZ24" s="88">
        <v>0.39550264550264547</v>
      </c>
      <c r="BA24" s="88">
        <v>0.46164021164021163</v>
      </c>
      <c r="BC24" s="94">
        <f t="shared" si="0"/>
        <v>1</v>
      </c>
      <c r="BD24" s="88">
        <f t="shared" si="1"/>
        <v>0.9195767195767196</v>
      </c>
      <c r="BE24" s="88">
        <f t="shared" si="2"/>
        <v>0.80317460317460321</v>
      </c>
      <c r="BF24" s="95">
        <f t="shared" si="3"/>
        <v>0.32328042328042328</v>
      </c>
      <c r="BG24" s="94">
        <v>1</v>
      </c>
      <c r="BH24" s="88">
        <v>0.9188492063492063</v>
      </c>
      <c r="BI24" s="88">
        <v>0.74662698412698414</v>
      </c>
      <c r="BJ24" s="95">
        <v>0.33392857142857146</v>
      </c>
      <c r="BL24" s="88">
        <v>1</v>
      </c>
      <c r="BM24" s="88">
        <v>0.78174603174603174</v>
      </c>
      <c r="BN24" s="88">
        <v>0.62857142857142856</v>
      </c>
      <c r="BO24" s="88">
        <v>0.28148148148148144</v>
      </c>
      <c r="BQ24" s="88">
        <v>1</v>
      </c>
      <c r="BR24" s="88">
        <v>0.98333333333333328</v>
      </c>
      <c r="BS24" s="88">
        <v>0.90105820105820111</v>
      </c>
      <c r="BT24" s="88">
        <v>0.53015873015873016</v>
      </c>
    </row>
    <row r="25" spans="2:72" ht="18" customHeight="1" x14ac:dyDescent="0.55000000000000004">
      <c r="B25" s="176"/>
      <c r="C25" s="191"/>
      <c r="D25" s="191"/>
      <c r="E25" s="77" t="s">
        <v>32</v>
      </c>
      <c r="F25" s="90">
        <v>1</v>
      </c>
      <c r="G25" s="91">
        <v>1</v>
      </c>
      <c r="H25" s="90">
        <v>1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>
        <v>1</v>
      </c>
      <c r="O25" s="90">
        <v>1</v>
      </c>
      <c r="P25" s="90">
        <v>1</v>
      </c>
      <c r="Q25" s="90">
        <v>1</v>
      </c>
      <c r="R25" s="90">
        <v>0.45026455026455026</v>
      </c>
      <c r="S25" s="91">
        <v>0.46666666666666667</v>
      </c>
      <c r="T25" s="90">
        <v>0.51587301587301582</v>
      </c>
      <c r="U25" s="90">
        <v>0.57539682539682535</v>
      </c>
      <c r="V25" s="90">
        <v>0.58306878306878307</v>
      </c>
      <c r="W25" s="90">
        <v>0.61190476190476195</v>
      </c>
      <c r="X25" s="90">
        <v>0.65211640211640209</v>
      </c>
      <c r="Y25" s="90">
        <v>0.67962962962962958</v>
      </c>
      <c r="Z25" s="90">
        <v>0.74735449735449733</v>
      </c>
      <c r="AA25" s="90">
        <v>0.76428571428571423</v>
      </c>
      <c r="AB25" s="90">
        <v>0.78280423280423284</v>
      </c>
      <c r="AC25" s="90">
        <v>0.79867724867724865</v>
      </c>
      <c r="AD25" s="90">
        <v>0.29232804232804233</v>
      </c>
      <c r="AE25" s="91">
        <v>0.30687830687830686</v>
      </c>
      <c r="AF25" s="90">
        <v>0.34470899470899474</v>
      </c>
      <c r="AG25" s="90">
        <v>0.41428571428571426</v>
      </c>
      <c r="AH25" s="90">
        <v>0.36005291005291007</v>
      </c>
      <c r="AI25" s="90">
        <v>0.40052910052910051</v>
      </c>
      <c r="AJ25" s="90">
        <v>0.46587301587301588</v>
      </c>
      <c r="AK25" s="90">
        <v>0.51904761904761898</v>
      </c>
      <c r="AL25" s="90">
        <v>0.51322751322751325</v>
      </c>
      <c r="AM25" s="90">
        <v>0.56798941798941804</v>
      </c>
      <c r="AN25" s="90">
        <v>0.61851851851851847</v>
      </c>
      <c r="AO25" s="90">
        <v>0.65449735449735447</v>
      </c>
      <c r="AP25" s="90">
        <v>8.4920634920634952E-2</v>
      </c>
      <c r="AQ25" s="91">
        <v>0.10423280423280423</v>
      </c>
      <c r="AR25" s="90">
        <v>0.13835978835978835</v>
      </c>
      <c r="AS25" s="90">
        <v>0.20185185185185184</v>
      </c>
      <c r="AT25" s="90">
        <v>0.10502645502645502</v>
      </c>
      <c r="AU25" s="90">
        <v>0.14444444444444449</v>
      </c>
      <c r="AV25" s="90">
        <v>0.19417989417989423</v>
      </c>
      <c r="AW25" s="90">
        <v>0.24312169312169307</v>
      </c>
      <c r="AX25" s="90">
        <v>0.14497354497354498</v>
      </c>
      <c r="AY25" s="90">
        <v>0.20079365079365075</v>
      </c>
      <c r="AZ25" s="90">
        <v>0.26587301587301593</v>
      </c>
      <c r="BA25" s="90">
        <v>0.30423280423280419</v>
      </c>
      <c r="BC25" s="96">
        <f t="shared" si="0"/>
        <v>1</v>
      </c>
      <c r="BD25" s="90">
        <f t="shared" si="1"/>
        <v>0.65211640211640209</v>
      </c>
      <c r="BE25" s="90">
        <f t="shared" si="2"/>
        <v>0.46587301587301588</v>
      </c>
      <c r="BF25" s="97">
        <f t="shared" si="3"/>
        <v>0.19417989417989423</v>
      </c>
      <c r="BG25" s="96">
        <v>1</v>
      </c>
      <c r="BH25" s="90">
        <v>0.46130952380952384</v>
      </c>
      <c r="BI25" s="90">
        <v>0.35238095238095235</v>
      </c>
      <c r="BJ25" s="97">
        <v>0.20793650793650797</v>
      </c>
      <c r="BL25" s="90">
        <v>1</v>
      </c>
      <c r="BM25" s="90">
        <v>0.40899470899470902</v>
      </c>
      <c r="BN25" s="90">
        <v>0.29894179894179895</v>
      </c>
      <c r="BO25" s="90">
        <v>0.15661375661375665</v>
      </c>
      <c r="BQ25" s="90">
        <v>1</v>
      </c>
      <c r="BR25" s="90">
        <v>0.81164021164021161</v>
      </c>
      <c r="BS25" s="90">
        <v>0.68095238095238098</v>
      </c>
      <c r="BT25" s="90">
        <v>0.35846560846560849</v>
      </c>
    </row>
    <row r="26" spans="2:72" ht="18" customHeight="1" x14ac:dyDescent="0.55000000000000004">
      <c r="B26" s="176"/>
      <c r="C26" s="191"/>
      <c r="D26" s="191"/>
      <c r="E26" s="78" t="s">
        <v>33</v>
      </c>
      <c r="F26" s="92">
        <v>1</v>
      </c>
      <c r="G26" s="93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0.12857142857142856</v>
      </c>
      <c r="S26" s="93">
        <v>0.14603174603174607</v>
      </c>
      <c r="T26" s="92">
        <v>0.18915343915343918</v>
      </c>
      <c r="U26" s="92">
        <v>0.24550264550264556</v>
      </c>
      <c r="V26" s="92">
        <v>0.17883597883597879</v>
      </c>
      <c r="W26" s="92">
        <v>0.2142857142857143</v>
      </c>
      <c r="X26" s="92">
        <v>0.26349206349206344</v>
      </c>
      <c r="Y26" s="92">
        <v>0.33518518518518514</v>
      </c>
      <c r="Z26" s="92">
        <v>0.26534391534391533</v>
      </c>
      <c r="AA26" s="92">
        <v>0.31190476190476191</v>
      </c>
      <c r="AB26" s="92">
        <v>0.42222222222222228</v>
      </c>
      <c r="AC26" s="92">
        <v>0.48835978835978833</v>
      </c>
      <c r="AD26" s="92">
        <v>8.6772486772486723E-2</v>
      </c>
      <c r="AE26" s="93">
        <v>0.10238095238095235</v>
      </c>
      <c r="AF26" s="92">
        <v>0.13835978835978835</v>
      </c>
      <c r="AG26" s="92">
        <v>0.19841269841269837</v>
      </c>
      <c r="AH26" s="92">
        <v>0.11507936507936511</v>
      </c>
      <c r="AI26" s="92">
        <v>0.1526455026455027</v>
      </c>
      <c r="AJ26" s="92">
        <v>0.20423280423280421</v>
      </c>
      <c r="AK26" s="92">
        <v>0.25608465608465614</v>
      </c>
      <c r="AL26" s="92">
        <v>0.18386243386243384</v>
      </c>
      <c r="AM26" s="92">
        <v>0.22566137566137567</v>
      </c>
      <c r="AN26" s="92">
        <v>0.3124338624338624</v>
      </c>
      <c r="AO26" s="92">
        <v>0.38968253968253963</v>
      </c>
      <c r="AP26" s="92">
        <v>3.3333333333333326E-2</v>
      </c>
      <c r="AQ26" s="93">
        <v>4.3915343915343907E-2</v>
      </c>
      <c r="AR26" s="92">
        <v>7.0899470899470907E-2</v>
      </c>
      <c r="AS26" s="92">
        <v>0.1156084656084656</v>
      </c>
      <c r="AT26" s="92">
        <v>4.1798941798941835E-2</v>
      </c>
      <c r="AU26" s="92">
        <v>7.1693121693121697E-2</v>
      </c>
      <c r="AV26" s="92">
        <v>0.10661375661375661</v>
      </c>
      <c r="AW26" s="92">
        <v>0.15476190476190477</v>
      </c>
      <c r="AX26" s="92">
        <v>7.354497354497358E-2</v>
      </c>
      <c r="AY26" s="92">
        <v>0.11084656084656086</v>
      </c>
      <c r="AZ26" s="92">
        <v>0.17645502645502642</v>
      </c>
      <c r="BA26" s="92">
        <v>0.2227513227513227</v>
      </c>
      <c r="BC26" s="98">
        <f t="shared" si="0"/>
        <v>1</v>
      </c>
      <c r="BD26" s="92">
        <f t="shared" si="1"/>
        <v>0.26349206349206344</v>
      </c>
      <c r="BE26" s="92">
        <f t="shared" si="2"/>
        <v>0.20423280423280421</v>
      </c>
      <c r="BF26" s="99">
        <f t="shared" si="3"/>
        <v>0.10661375661375661</v>
      </c>
      <c r="BG26" s="98">
        <v>1</v>
      </c>
      <c r="BH26" s="92">
        <v>0.22222222222222221</v>
      </c>
      <c r="BI26" s="92">
        <v>0.1878968253968254</v>
      </c>
      <c r="BJ26" s="99">
        <v>0.12023809523809526</v>
      </c>
      <c r="BL26" s="92">
        <v>1</v>
      </c>
      <c r="BM26" s="92">
        <v>0.18148148148148147</v>
      </c>
      <c r="BN26" s="92">
        <v>0.14708994708994705</v>
      </c>
      <c r="BO26" s="92">
        <v>9.2063492063492069E-2</v>
      </c>
      <c r="BQ26" s="92">
        <v>1</v>
      </c>
      <c r="BR26" s="92">
        <v>0.53624338624338619</v>
      </c>
      <c r="BS26" s="92">
        <v>0.44021164021164016</v>
      </c>
      <c r="BT26" s="92">
        <v>0.26428571428571423</v>
      </c>
    </row>
    <row r="27" spans="2:72" ht="18" customHeight="1" x14ac:dyDescent="0.55000000000000004">
      <c r="B27" s="176"/>
      <c r="C27" s="191"/>
      <c r="D27" s="191" t="s">
        <v>30</v>
      </c>
      <c r="E27" s="76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0.77242063492063484</v>
      </c>
      <c r="S27" s="89">
        <v>0.84384920634920635</v>
      </c>
      <c r="T27" s="88">
        <v>0.89126984126984121</v>
      </c>
      <c r="U27" s="88">
        <v>0.92103174603174609</v>
      </c>
      <c r="V27" s="88">
        <v>0.90079365079365081</v>
      </c>
      <c r="W27" s="88">
        <v>0.92976190476190479</v>
      </c>
      <c r="X27" s="88">
        <v>0.94444444444444442</v>
      </c>
      <c r="Y27" s="88">
        <v>0.95436507936507931</v>
      </c>
      <c r="Z27" s="88">
        <v>0.96567460317460319</v>
      </c>
      <c r="AA27" s="88">
        <v>0.97400793650793649</v>
      </c>
      <c r="AB27" s="88">
        <v>0.98273809523809519</v>
      </c>
      <c r="AC27" s="88">
        <v>0.98928571428571432</v>
      </c>
      <c r="AD27" s="88">
        <v>0.63293650793650791</v>
      </c>
      <c r="AE27" s="89">
        <v>0.71250000000000002</v>
      </c>
      <c r="AF27" s="88">
        <v>0.77956349206349207</v>
      </c>
      <c r="AG27" s="88">
        <v>0.83750000000000002</v>
      </c>
      <c r="AH27" s="88">
        <v>0.76249999999999996</v>
      </c>
      <c r="AI27" s="88">
        <v>0.82678571428571423</v>
      </c>
      <c r="AJ27" s="88">
        <v>0.86071428571428577</v>
      </c>
      <c r="AK27" s="88">
        <v>0.87896825396825395</v>
      </c>
      <c r="AL27" s="88">
        <v>0.8751984126984127</v>
      </c>
      <c r="AM27" s="88">
        <v>0.89523809523809528</v>
      </c>
      <c r="AN27" s="88">
        <v>0.90952380952380951</v>
      </c>
      <c r="AO27" s="88">
        <v>0.91785714285714282</v>
      </c>
      <c r="AP27" s="88">
        <v>0.19226190476190474</v>
      </c>
      <c r="AQ27" s="89">
        <v>0.23075396825396821</v>
      </c>
      <c r="AR27" s="88">
        <v>0.27242063492063495</v>
      </c>
      <c r="AS27" s="88">
        <v>0.34603174603174602</v>
      </c>
      <c r="AT27" s="88">
        <v>0.22678571428571426</v>
      </c>
      <c r="AU27" s="88">
        <v>0.27361111111111114</v>
      </c>
      <c r="AV27" s="88">
        <v>0.31428571428571428</v>
      </c>
      <c r="AW27" s="88">
        <v>0.40535714285714286</v>
      </c>
      <c r="AX27" s="88">
        <v>0.27599206349206351</v>
      </c>
      <c r="AY27" s="88">
        <v>0.31865079365079363</v>
      </c>
      <c r="AZ27" s="88">
        <v>0.42500000000000004</v>
      </c>
      <c r="BA27" s="88">
        <v>0.50218253968253967</v>
      </c>
      <c r="BC27" s="94">
        <f t="shared" si="0"/>
        <v>1</v>
      </c>
      <c r="BD27" s="88">
        <f t="shared" si="1"/>
        <v>0.94444444444444442</v>
      </c>
      <c r="BE27" s="88">
        <f t="shared" si="2"/>
        <v>0.86071428571428577</v>
      </c>
      <c r="BF27" s="95">
        <f t="shared" si="3"/>
        <v>0.31428571428571428</v>
      </c>
      <c r="BG27" s="94">
        <v>1</v>
      </c>
      <c r="BH27" s="88">
        <v>0.93988095238095237</v>
      </c>
      <c r="BI27" s="88">
        <v>0.81031746031746033</v>
      </c>
      <c r="BJ27" s="95">
        <v>0.31954365079365077</v>
      </c>
      <c r="BL27" s="88">
        <v>1</v>
      </c>
      <c r="BM27" s="88">
        <v>0.80873015873015874</v>
      </c>
      <c r="BN27" s="88">
        <v>0.71706349206349207</v>
      </c>
      <c r="BO27" s="88">
        <v>0.31527777777777777</v>
      </c>
      <c r="BQ27" s="88">
        <v>1</v>
      </c>
      <c r="BR27" s="88">
        <v>0.99246031746031749</v>
      </c>
      <c r="BS27" s="88">
        <v>0.92698412698412702</v>
      </c>
      <c r="BT27" s="88">
        <v>0.55674603174603177</v>
      </c>
    </row>
    <row r="28" spans="2:72" ht="18" customHeight="1" x14ac:dyDescent="0.55000000000000004">
      <c r="B28" s="176"/>
      <c r="C28" s="191"/>
      <c r="D28" s="191"/>
      <c r="E28" s="77" t="s">
        <v>32</v>
      </c>
      <c r="F28" s="90">
        <v>1</v>
      </c>
      <c r="G28" s="91">
        <v>1</v>
      </c>
      <c r="H28" s="90">
        <v>1</v>
      </c>
      <c r="I28" s="90">
        <v>1</v>
      </c>
      <c r="J28" s="90">
        <v>1</v>
      </c>
      <c r="K28" s="90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0.35277777777777786</v>
      </c>
      <c r="S28" s="91">
        <v>0.39027777777777772</v>
      </c>
      <c r="T28" s="90">
        <v>0.46666666666666667</v>
      </c>
      <c r="U28" s="90">
        <v>0.60396825396825393</v>
      </c>
      <c r="V28" s="90">
        <v>0.40833333333333333</v>
      </c>
      <c r="W28" s="90">
        <v>0.50634920634920633</v>
      </c>
      <c r="X28" s="90">
        <v>0.59861111111111109</v>
      </c>
      <c r="Y28" s="90">
        <v>0.68035714285714288</v>
      </c>
      <c r="Z28" s="90">
        <v>0.52400793650793653</v>
      </c>
      <c r="AA28" s="90">
        <v>0.63749999999999996</v>
      </c>
      <c r="AB28" s="90">
        <v>0.72261904761904761</v>
      </c>
      <c r="AC28" s="90">
        <v>0.76646825396825391</v>
      </c>
      <c r="AD28" s="90">
        <v>0.30000000000000004</v>
      </c>
      <c r="AE28" s="91">
        <v>0.330952380952381</v>
      </c>
      <c r="AF28" s="90">
        <v>0.39722222222222225</v>
      </c>
      <c r="AG28" s="90">
        <v>0.53234126984126984</v>
      </c>
      <c r="AH28" s="90">
        <v>0.34305555555555556</v>
      </c>
      <c r="AI28" s="90">
        <v>0.41884920634920642</v>
      </c>
      <c r="AJ28" s="90">
        <v>0.50595238095238093</v>
      </c>
      <c r="AK28" s="90">
        <v>0.60238095238095235</v>
      </c>
      <c r="AL28" s="90">
        <v>0.42440476190476195</v>
      </c>
      <c r="AM28" s="90">
        <v>0.52301587301587305</v>
      </c>
      <c r="AN28" s="90">
        <v>0.63015873015873014</v>
      </c>
      <c r="AO28" s="90">
        <v>0.68055555555555558</v>
      </c>
      <c r="AP28" s="90">
        <v>7.5793650793650746E-2</v>
      </c>
      <c r="AQ28" s="91">
        <v>0.10158730158730156</v>
      </c>
      <c r="AR28" s="90">
        <v>0.14365079365079358</v>
      </c>
      <c r="AS28" s="90">
        <v>0.21289682539682542</v>
      </c>
      <c r="AT28" s="90">
        <v>9.4841269841269837E-2</v>
      </c>
      <c r="AU28" s="90">
        <v>0.14047619047619042</v>
      </c>
      <c r="AV28" s="90">
        <v>0.19047619047619047</v>
      </c>
      <c r="AW28" s="90">
        <v>0.24642857142857144</v>
      </c>
      <c r="AX28" s="90">
        <v>0.1333333333333333</v>
      </c>
      <c r="AY28" s="90">
        <v>0.1878968253968254</v>
      </c>
      <c r="AZ28" s="90">
        <v>0.26031746031746028</v>
      </c>
      <c r="BA28" s="90">
        <v>0.33551587301587305</v>
      </c>
      <c r="BC28" s="96">
        <f t="shared" si="0"/>
        <v>1</v>
      </c>
      <c r="BD28" s="90">
        <f t="shared" si="1"/>
        <v>0.59861111111111109</v>
      </c>
      <c r="BE28" s="90">
        <f t="shared" si="2"/>
        <v>0.50595238095238093</v>
      </c>
      <c r="BF28" s="97">
        <f t="shared" si="3"/>
        <v>0.19047619047619047</v>
      </c>
      <c r="BG28" s="96">
        <v>1</v>
      </c>
      <c r="BH28" s="90">
        <v>0.65049603174603177</v>
      </c>
      <c r="BI28" s="90">
        <v>0.46369047619047621</v>
      </c>
      <c r="BJ28" s="97">
        <v>0.19414682539682537</v>
      </c>
      <c r="BL28" s="90">
        <v>1</v>
      </c>
      <c r="BM28" s="90">
        <v>0.50575396825396823</v>
      </c>
      <c r="BN28" s="90">
        <v>0.44781746031746028</v>
      </c>
      <c r="BO28" s="90">
        <v>0.1878968253968254</v>
      </c>
      <c r="BQ28" s="90">
        <v>1</v>
      </c>
      <c r="BR28" s="90">
        <v>0.79146825396825404</v>
      </c>
      <c r="BS28" s="90">
        <v>0.71230158730158732</v>
      </c>
      <c r="BT28" s="90">
        <v>0.40059523809523812</v>
      </c>
    </row>
    <row r="29" spans="2:72" ht="18" customHeight="1" x14ac:dyDescent="0.55000000000000004">
      <c r="B29" s="176"/>
      <c r="C29" s="191"/>
      <c r="D29" s="191"/>
      <c r="E29" s="78" t="s">
        <v>33</v>
      </c>
      <c r="F29" s="92">
        <v>1</v>
      </c>
      <c r="G29" s="93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0.16865079365079361</v>
      </c>
      <c r="S29" s="93">
        <v>0.20654761904761909</v>
      </c>
      <c r="T29" s="92">
        <v>0.25773809523809521</v>
      </c>
      <c r="U29" s="92">
        <v>0.37400793650793651</v>
      </c>
      <c r="V29" s="92">
        <v>0.1962301587301587</v>
      </c>
      <c r="W29" s="92">
        <v>0.25357142857142856</v>
      </c>
      <c r="X29" s="92">
        <v>0.3297619047619047</v>
      </c>
      <c r="Y29" s="92">
        <v>0.43650793650793651</v>
      </c>
      <c r="Z29" s="92">
        <v>0.24365079365079367</v>
      </c>
      <c r="AA29" s="92">
        <v>0.31626984126984126</v>
      </c>
      <c r="AB29" s="92">
        <v>0.45218253968253963</v>
      </c>
      <c r="AC29" s="92">
        <v>0.52301587301587293</v>
      </c>
      <c r="AD29" s="92">
        <v>0.15535714285714286</v>
      </c>
      <c r="AE29" s="93">
        <v>0.19047619047619047</v>
      </c>
      <c r="AF29" s="92">
        <v>0.23928571428571432</v>
      </c>
      <c r="AG29" s="92">
        <v>0.3392857142857143</v>
      </c>
      <c r="AH29" s="92">
        <v>0.18115079365079367</v>
      </c>
      <c r="AI29" s="92">
        <v>0.23611111111111116</v>
      </c>
      <c r="AJ29" s="92">
        <v>0.2952380952380953</v>
      </c>
      <c r="AK29" s="92">
        <v>0.39761904761904765</v>
      </c>
      <c r="AL29" s="92">
        <v>0.22142857142857142</v>
      </c>
      <c r="AM29" s="92">
        <v>0.28253968253968254</v>
      </c>
      <c r="AN29" s="92">
        <v>0.41369047619047616</v>
      </c>
      <c r="AO29" s="92">
        <v>0.49047619047619051</v>
      </c>
      <c r="AP29" s="92">
        <v>3.2539682539682535E-2</v>
      </c>
      <c r="AQ29" s="93">
        <v>5.2777777777777812E-2</v>
      </c>
      <c r="AR29" s="92">
        <v>8.511904761904765E-2</v>
      </c>
      <c r="AS29" s="92">
        <v>0.13948412698412693</v>
      </c>
      <c r="AT29" s="92">
        <v>4.0079365079365048E-2</v>
      </c>
      <c r="AU29" s="92">
        <v>7.9563492063492003E-2</v>
      </c>
      <c r="AV29" s="92">
        <v>0.11706349206349209</v>
      </c>
      <c r="AW29" s="92">
        <v>0.16646825396825404</v>
      </c>
      <c r="AX29" s="92">
        <v>6.5674603174603163E-2</v>
      </c>
      <c r="AY29" s="92">
        <v>0.11011904761904767</v>
      </c>
      <c r="AZ29" s="92">
        <v>0.17460317460317465</v>
      </c>
      <c r="BA29" s="92">
        <v>0.22698412698412695</v>
      </c>
      <c r="BC29" s="98">
        <f t="shared" si="0"/>
        <v>1</v>
      </c>
      <c r="BD29" s="92">
        <f t="shared" si="1"/>
        <v>0.3297619047619047</v>
      </c>
      <c r="BE29" s="92">
        <f t="shared" si="2"/>
        <v>0.2952380952380953</v>
      </c>
      <c r="BF29" s="99">
        <f t="shared" si="3"/>
        <v>0.11706349206349209</v>
      </c>
      <c r="BG29" s="98">
        <v>1</v>
      </c>
      <c r="BH29" s="92">
        <v>0.46577380952380953</v>
      </c>
      <c r="BI29" s="92">
        <v>0.28432539682539681</v>
      </c>
      <c r="BJ29" s="99">
        <v>0.11875000000000002</v>
      </c>
      <c r="BL29" s="92">
        <v>1</v>
      </c>
      <c r="BM29" s="92">
        <v>0.33134920634920639</v>
      </c>
      <c r="BN29" s="92">
        <v>0.30436507936507939</v>
      </c>
      <c r="BO29" s="92">
        <v>0.13134920634920633</v>
      </c>
      <c r="BQ29" s="92">
        <v>1</v>
      </c>
      <c r="BR29" s="92">
        <v>0.57480158730158726</v>
      </c>
      <c r="BS29" s="92">
        <v>0.5448412698412699</v>
      </c>
      <c r="BT29" s="92">
        <v>0.29027777777777775</v>
      </c>
    </row>
    <row r="30" spans="2:72" x14ac:dyDescent="0.55000000000000004">
      <c r="B30" s="176"/>
      <c r="C30" s="187" t="s">
        <v>48</v>
      </c>
      <c r="D30" s="188"/>
      <c r="E30" s="76" t="s">
        <v>24</v>
      </c>
      <c r="F30" s="25">
        <v>45253.025999999998</v>
      </c>
      <c r="G30" s="26">
        <v>42736.168799999999</v>
      </c>
      <c r="H30" s="25">
        <v>39503.0196</v>
      </c>
      <c r="I30" s="25">
        <v>34989.735599999993</v>
      </c>
      <c r="J30" s="25">
        <v>37034.157599999999</v>
      </c>
      <c r="K30" s="25">
        <v>33806.61</v>
      </c>
      <c r="L30" s="25">
        <v>30796.743599999998</v>
      </c>
      <c r="M30" s="25">
        <v>27857.516399999997</v>
      </c>
      <c r="N30" s="25">
        <v>28313.7408</v>
      </c>
      <c r="O30" s="25">
        <v>25343.7228</v>
      </c>
      <c r="P30" s="25">
        <v>21941.657999999999</v>
      </c>
      <c r="Q30" s="25">
        <v>19780.387200000001</v>
      </c>
      <c r="R30" s="25">
        <v>37553.824800000002</v>
      </c>
      <c r="S30" s="25">
        <v>35262.331200000001</v>
      </c>
      <c r="T30" s="25">
        <v>32497.034399999997</v>
      </c>
      <c r="U30" s="25">
        <v>28367.8416</v>
      </c>
      <c r="V30" s="25">
        <v>31643.438399999999</v>
      </c>
      <c r="W30" s="25">
        <v>28693.159199999998</v>
      </c>
      <c r="X30" s="25">
        <v>26013.697199999999</v>
      </c>
      <c r="Y30" s="25">
        <v>23327.110800000002</v>
      </c>
      <c r="Z30" s="25">
        <v>25101.644399999997</v>
      </c>
      <c r="AA30" s="25">
        <v>22295.988000000001</v>
      </c>
      <c r="AB30" s="25">
        <v>19107.903600000001</v>
      </c>
      <c r="AC30" s="25">
        <v>17117.449199999999</v>
      </c>
      <c r="AD30" s="25">
        <v>31757.047200000001</v>
      </c>
      <c r="AE30" s="25">
        <v>29615.061600000001</v>
      </c>
      <c r="AF30" s="25">
        <v>27060.202799999999</v>
      </c>
      <c r="AG30" s="25">
        <v>23177.0808</v>
      </c>
      <c r="AH30" s="25">
        <v>27072.745200000001</v>
      </c>
      <c r="AI30" s="25">
        <v>24297.516</v>
      </c>
      <c r="AJ30" s="25">
        <v>21783.232800000002</v>
      </c>
      <c r="AK30" s="25">
        <v>19241.283600000002</v>
      </c>
      <c r="AL30" s="25">
        <v>21781.08</v>
      </c>
      <c r="AM30" s="25">
        <v>19136.714399999997</v>
      </c>
      <c r="AN30" s="25">
        <v>16104.023999999999</v>
      </c>
      <c r="AO30" s="25">
        <v>14219.7012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30796.743599999998</v>
      </c>
      <c r="BD30" s="25">
        <f t="shared" si="1"/>
        <v>26013.697199999999</v>
      </c>
      <c r="BE30" s="25">
        <f t="shared" si="2"/>
        <v>21783.232800000002</v>
      </c>
      <c r="BF30" s="64">
        <f t="shared" si="3"/>
        <v>0</v>
      </c>
      <c r="BG30" s="63">
        <v>30826.774799999999</v>
      </c>
      <c r="BH30" s="25">
        <v>24905.0412</v>
      </c>
      <c r="BI30" s="25">
        <v>20309.230800000001</v>
      </c>
      <c r="BJ30" s="64">
        <v>0</v>
      </c>
      <c r="BL30" s="25">
        <v>52732.706399999995</v>
      </c>
      <c r="BM30" s="25">
        <v>39706.466399999998</v>
      </c>
      <c r="BN30" s="25">
        <v>30916.767600000003</v>
      </c>
      <c r="BO30" s="25">
        <v>0</v>
      </c>
      <c r="BQ30" s="25">
        <v>18114.5448</v>
      </c>
      <c r="BR30" s="25">
        <v>15595.480800000001</v>
      </c>
      <c r="BS30" s="25">
        <v>12778.297199999999</v>
      </c>
      <c r="BT30" s="25">
        <v>0</v>
      </c>
    </row>
    <row r="31" spans="2:72" ht="18.5" thickBot="1" x14ac:dyDescent="0.6">
      <c r="B31" s="177"/>
      <c r="C31" s="189"/>
      <c r="D31" s="190"/>
      <c r="E31" s="78" t="s">
        <v>25</v>
      </c>
      <c r="F31" s="27">
        <v>376.8886982593487</v>
      </c>
      <c r="G31" s="28">
        <v>355.92711584908807</v>
      </c>
      <c r="H31" s="27">
        <v>328.99991338385945</v>
      </c>
      <c r="I31" s="27">
        <v>291.41114016823514</v>
      </c>
      <c r="J31" s="27">
        <v>308.4380577996169</v>
      </c>
      <c r="K31" s="27">
        <v>281.55750812026321</v>
      </c>
      <c r="L31" s="27">
        <v>256.48991088531687</v>
      </c>
      <c r="M31" s="27">
        <v>232.01063046556175</v>
      </c>
      <c r="N31" s="27">
        <v>235.81028400099942</v>
      </c>
      <c r="O31" s="27">
        <v>211.07456317148331</v>
      </c>
      <c r="P31" s="27">
        <v>182.74055134504871</v>
      </c>
      <c r="Q31" s="27">
        <v>164.74046139751815</v>
      </c>
      <c r="R31" s="27">
        <v>312.76609311235114</v>
      </c>
      <c r="S31" s="27">
        <v>293.68144582326977</v>
      </c>
      <c r="T31" s="27">
        <v>270.65074040143247</v>
      </c>
      <c r="U31" s="27">
        <v>236.26086116432083</v>
      </c>
      <c r="V31" s="27">
        <v>263.54158740734573</v>
      </c>
      <c r="W31" s="27">
        <v>238.97026068126925</v>
      </c>
      <c r="X31" s="27">
        <v>216.65442825018738</v>
      </c>
      <c r="Y31" s="27">
        <v>194.27926043141503</v>
      </c>
      <c r="Z31" s="27">
        <v>209.05841925543433</v>
      </c>
      <c r="AA31" s="27">
        <v>185.69157991171818</v>
      </c>
      <c r="AB31" s="27">
        <v>159.13969850920299</v>
      </c>
      <c r="AC31" s="27">
        <v>142.56224868826519</v>
      </c>
      <c r="AD31" s="27">
        <v>264.48777546431251</v>
      </c>
      <c r="AE31" s="27">
        <v>246.64830182393607</v>
      </c>
      <c r="AF31" s="27">
        <v>225.37022403597902</v>
      </c>
      <c r="AG31" s="27">
        <v>193.02973931873075</v>
      </c>
      <c r="AH31" s="27">
        <v>225.47468310152414</v>
      </c>
      <c r="AI31" s="27">
        <v>202.3612559340385</v>
      </c>
      <c r="AJ31" s="27">
        <v>181.42111101857253</v>
      </c>
      <c r="AK31" s="27">
        <v>160.25055051220124</v>
      </c>
      <c r="AL31" s="27">
        <v>181.40318147747149</v>
      </c>
      <c r="AM31" s="27">
        <v>159.37964853835263</v>
      </c>
      <c r="AN31" s="27">
        <v>134.12196218872324</v>
      </c>
      <c r="AO31" s="27">
        <v>118.42842675106188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100"/>
      <c r="BC31" s="65">
        <f t="shared" si="0"/>
        <v>256.48991088531687</v>
      </c>
      <c r="BD31" s="66">
        <f t="shared" si="1"/>
        <v>216.65442825018738</v>
      </c>
      <c r="BE31" s="66">
        <f t="shared" si="2"/>
        <v>181.42111101857253</v>
      </c>
      <c r="BF31" s="67">
        <f t="shared" si="3"/>
        <v>0</v>
      </c>
      <c r="BG31" s="65">
        <v>256.74002498542518</v>
      </c>
      <c r="BH31" s="66">
        <v>207.42101440826187</v>
      </c>
      <c r="BI31" s="66">
        <v>169.14492212875825</v>
      </c>
      <c r="BJ31" s="67">
        <v>0</v>
      </c>
      <c r="BL31" s="27">
        <v>439.18302989922546</v>
      </c>
      <c r="BM31" s="27">
        <v>330.69431498292664</v>
      </c>
      <c r="BN31" s="27">
        <v>257.48952777546435</v>
      </c>
      <c r="BO31" s="27">
        <v>0</v>
      </c>
      <c r="BQ31" s="27">
        <v>150.8665345215291</v>
      </c>
      <c r="BR31" s="27">
        <v>129.88657283251439</v>
      </c>
      <c r="BS31" s="27">
        <v>106.42372949113017</v>
      </c>
      <c r="BT31" s="27">
        <v>0</v>
      </c>
    </row>
    <row r="33" spans="2:82" ht="18.5" thickBot="1" x14ac:dyDescent="0.6"/>
    <row r="34" spans="2:82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  <c r="BL34" s="155" t="s">
        <v>136</v>
      </c>
      <c r="BM34" s="155" t="s">
        <v>137</v>
      </c>
      <c r="BN34" s="155" t="s">
        <v>135</v>
      </c>
      <c r="BO34" s="155" t="s">
        <v>138</v>
      </c>
      <c r="BQ34" s="155" t="s">
        <v>94</v>
      </c>
      <c r="BR34" s="155" t="s">
        <v>106</v>
      </c>
      <c r="BS34" s="155" t="s">
        <v>118</v>
      </c>
      <c r="BT34" s="155" t="s">
        <v>130</v>
      </c>
      <c r="BV34" s="155" t="s">
        <v>83</v>
      </c>
      <c r="BW34" s="155" t="s">
        <v>95</v>
      </c>
      <c r="BX34" s="155" t="s">
        <v>107</v>
      </c>
      <c r="BY34" s="155" t="s">
        <v>119</v>
      </c>
      <c r="CA34" s="155" t="s">
        <v>87</v>
      </c>
      <c r="CB34" s="155" t="s">
        <v>99</v>
      </c>
      <c r="CC34" s="155" t="s">
        <v>111</v>
      </c>
      <c r="CD34" s="155" t="s">
        <v>123</v>
      </c>
    </row>
    <row r="35" spans="2:82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  <c r="BL35" s="79" t="s">
        <v>19</v>
      </c>
      <c r="BM35" s="80" t="s">
        <v>49</v>
      </c>
      <c r="BN35" s="83" t="s">
        <v>50</v>
      </c>
      <c r="BO35" s="81" t="s">
        <v>18</v>
      </c>
      <c r="BQ35" s="79" t="s">
        <v>19</v>
      </c>
      <c r="BR35" s="80" t="s">
        <v>49</v>
      </c>
      <c r="BS35" s="83" t="s">
        <v>50</v>
      </c>
      <c r="BT35" s="81" t="s">
        <v>18</v>
      </c>
      <c r="BV35" s="79" t="s">
        <v>19</v>
      </c>
      <c r="BW35" s="80" t="s">
        <v>49</v>
      </c>
      <c r="BX35" s="83" t="s">
        <v>50</v>
      </c>
      <c r="BY35" s="81" t="s">
        <v>18</v>
      </c>
      <c r="CA35" s="79" t="s">
        <v>19</v>
      </c>
      <c r="CB35" s="80" t="s">
        <v>49</v>
      </c>
      <c r="CC35" s="83" t="s">
        <v>50</v>
      </c>
      <c r="CD35" s="81" t="s">
        <v>18</v>
      </c>
    </row>
    <row r="36" spans="2:82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  <c r="BL36" s="164" t="s">
        <v>14</v>
      </c>
      <c r="BM36" s="195"/>
      <c r="BN36" s="195"/>
      <c r="BO36" s="165"/>
      <c r="BQ36" s="164" t="s">
        <v>15</v>
      </c>
      <c r="BR36" s="195"/>
      <c r="BS36" s="195"/>
      <c r="BT36" s="165"/>
      <c r="BV36" s="164" t="s">
        <v>17</v>
      </c>
      <c r="BW36" s="195"/>
      <c r="BX36" s="195"/>
      <c r="BY36" s="165"/>
      <c r="CA36" s="164" t="s">
        <v>16</v>
      </c>
      <c r="CB36" s="195"/>
      <c r="CC36" s="195"/>
      <c r="CD36" s="165"/>
    </row>
    <row r="37" spans="2:82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  <c r="BL37" s="4" t="s">
        <v>44</v>
      </c>
      <c r="BM37" s="4" t="s">
        <v>44</v>
      </c>
      <c r="BN37" s="4" t="s">
        <v>44</v>
      </c>
      <c r="BO37" s="4" t="s">
        <v>44</v>
      </c>
      <c r="BQ37" s="4" t="s">
        <v>10</v>
      </c>
      <c r="BR37" s="4" t="s">
        <v>10</v>
      </c>
      <c r="BS37" s="4" t="s">
        <v>10</v>
      </c>
      <c r="BT37" s="4" t="s">
        <v>10</v>
      </c>
      <c r="BV37" s="4" t="s">
        <v>43</v>
      </c>
      <c r="BW37" s="4" t="s">
        <v>43</v>
      </c>
      <c r="BX37" s="4" t="s">
        <v>43</v>
      </c>
      <c r="BY37" s="4" t="s">
        <v>43</v>
      </c>
      <c r="CA37" s="4" t="s">
        <v>9</v>
      </c>
      <c r="CB37" s="4" t="s">
        <v>9</v>
      </c>
      <c r="CC37" s="4" t="s">
        <v>9</v>
      </c>
      <c r="CD37" s="4" t="s">
        <v>9</v>
      </c>
    </row>
    <row r="38" spans="2:82" x14ac:dyDescent="0.55000000000000004">
      <c r="B38" s="179"/>
      <c r="C38" s="184" t="s">
        <v>5</v>
      </c>
      <c r="D38" s="181" t="s">
        <v>3</v>
      </c>
      <c r="E38" s="76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0.9997354497354497</v>
      </c>
      <c r="AH38" s="36">
        <v>1</v>
      </c>
      <c r="AI38" s="36">
        <v>1</v>
      </c>
      <c r="AJ38" s="36">
        <v>1</v>
      </c>
      <c r="AK38" s="36">
        <v>0.9997354497354497</v>
      </c>
      <c r="AL38" s="36">
        <v>1</v>
      </c>
      <c r="AM38" s="36">
        <v>1</v>
      </c>
      <c r="AN38" s="36">
        <v>1</v>
      </c>
      <c r="AO38" s="36">
        <v>0.99788359788359793</v>
      </c>
      <c r="AP38" s="36">
        <v>0.98941798941798942</v>
      </c>
      <c r="AQ38" s="36">
        <v>0.96640211640211637</v>
      </c>
      <c r="AR38" s="37">
        <v>0.92962962962962958</v>
      </c>
      <c r="AS38" s="36">
        <v>0.85952380952380958</v>
      </c>
      <c r="AT38" s="36">
        <v>0.97962962962962963</v>
      </c>
      <c r="AU38" s="36">
        <v>0.95</v>
      </c>
      <c r="AV38" s="36">
        <v>0.88703703703703707</v>
      </c>
      <c r="AW38" s="36">
        <v>0.82910052910052912</v>
      </c>
      <c r="AX38" s="36">
        <v>0.96216931216931212</v>
      </c>
      <c r="AY38" s="36">
        <v>0.91825396825396821</v>
      </c>
      <c r="AZ38" s="36">
        <v>0.84153439153439158</v>
      </c>
      <c r="BA38" s="36">
        <v>0.74894179894179902</v>
      </c>
      <c r="BC38" s="55">
        <v>1</v>
      </c>
      <c r="BD38" s="36">
        <v>1</v>
      </c>
      <c r="BE38" s="36">
        <v>1</v>
      </c>
      <c r="BF38" s="56">
        <v>0.88703703703703707</v>
      </c>
      <c r="BG38" s="55">
        <v>1</v>
      </c>
      <c r="BH38" s="36">
        <v>1</v>
      </c>
      <c r="BI38" s="36">
        <v>1</v>
      </c>
      <c r="BJ38" s="56">
        <v>0.90357142857142858</v>
      </c>
      <c r="BL38" s="36">
        <v>1</v>
      </c>
      <c r="BM38" s="36">
        <v>1</v>
      </c>
      <c r="BN38" s="36">
        <v>0.95582010582010579</v>
      </c>
      <c r="BO38" s="36">
        <v>0.68915343915343907</v>
      </c>
      <c r="BQ38" s="29">
        <v>1</v>
      </c>
      <c r="BR38" s="31">
        <v>1</v>
      </c>
      <c r="BS38" s="32">
        <v>0.94920634920634916</v>
      </c>
      <c r="BT38" s="33">
        <v>0.56587301587301586</v>
      </c>
      <c r="BV38" s="29">
        <v>1</v>
      </c>
      <c r="BW38" s="31">
        <v>1</v>
      </c>
      <c r="BX38" s="32">
        <v>0.9822751322751323</v>
      </c>
      <c r="BY38" s="33">
        <v>0.80899470899470893</v>
      </c>
      <c r="CA38" s="29">
        <v>1</v>
      </c>
      <c r="CB38" s="31">
        <v>1</v>
      </c>
      <c r="CC38" s="32">
        <v>0.98148148148148151</v>
      </c>
      <c r="CD38" s="33">
        <v>0.78941798941798935</v>
      </c>
    </row>
    <row r="39" spans="2:82" x14ac:dyDescent="0.55000000000000004">
      <c r="B39" s="179"/>
      <c r="C39" s="185"/>
      <c r="D39" s="182"/>
      <c r="E39" s="77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1</v>
      </c>
      <c r="AE39" s="34">
        <v>0.99814814814814812</v>
      </c>
      <c r="AF39" s="35">
        <v>0.99576719576719575</v>
      </c>
      <c r="AG39" s="34">
        <v>0.98730158730158735</v>
      </c>
      <c r="AH39" s="34">
        <v>1</v>
      </c>
      <c r="AI39" s="34">
        <v>0.99814814814814812</v>
      </c>
      <c r="AJ39" s="34">
        <v>0.99444444444444446</v>
      </c>
      <c r="AK39" s="34">
        <v>0.98624338624338626</v>
      </c>
      <c r="AL39" s="34">
        <v>1</v>
      </c>
      <c r="AM39" s="34">
        <v>0.99788359788359793</v>
      </c>
      <c r="AN39" s="34">
        <v>0.99259259259259258</v>
      </c>
      <c r="AO39" s="34">
        <v>0.97989417989417993</v>
      </c>
      <c r="AP39" s="34">
        <v>0.93783068783068779</v>
      </c>
      <c r="AQ39" s="34">
        <v>0.89417989417989419</v>
      </c>
      <c r="AR39" s="35">
        <v>0.8394179894179894</v>
      </c>
      <c r="AS39" s="34">
        <v>0.76216931216931216</v>
      </c>
      <c r="AT39" s="34">
        <v>0.91825396825396821</v>
      </c>
      <c r="AU39" s="34">
        <v>0.85952380952380958</v>
      </c>
      <c r="AV39" s="34">
        <v>0.78386243386243382</v>
      </c>
      <c r="AW39" s="34">
        <v>0.72751322751322745</v>
      </c>
      <c r="AX39" s="34">
        <v>0.87354497354497351</v>
      </c>
      <c r="AY39" s="34">
        <v>0.80899470899470893</v>
      </c>
      <c r="AZ39" s="34">
        <v>0.74153439153439149</v>
      </c>
      <c r="BA39" s="34">
        <v>0.63492063492063489</v>
      </c>
      <c r="BC39" s="57">
        <f t="shared" ref="BC39:BC57" si="4">L39</f>
        <v>1</v>
      </c>
      <c r="BD39" s="34">
        <f t="shared" ref="BD39:BD57" si="5">X39</f>
        <v>1</v>
      </c>
      <c r="BE39" s="34">
        <f t="shared" ref="BE39:BE57" si="6">AJ39</f>
        <v>0.99444444444444446</v>
      </c>
      <c r="BF39" s="58">
        <f t="shared" ref="BF39:BF57" si="7">AV39</f>
        <v>0.78386243386243382</v>
      </c>
      <c r="BG39" s="57">
        <v>1</v>
      </c>
      <c r="BH39" s="34">
        <v>1</v>
      </c>
      <c r="BI39" s="34">
        <v>0.99523809523809526</v>
      </c>
      <c r="BJ39" s="58">
        <v>0.81369047619047619</v>
      </c>
      <c r="BL39" s="34">
        <v>1</v>
      </c>
      <c r="BM39" s="34">
        <v>1</v>
      </c>
      <c r="BN39" s="34">
        <v>0.982010582010582</v>
      </c>
      <c r="BO39" s="34">
        <v>0.78862433862433856</v>
      </c>
      <c r="BQ39" s="14">
        <v>1</v>
      </c>
      <c r="BR39" s="16">
        <v>1</v>
      </c>
      <c r="BS39" s="18">
        <v>0.98518518518518516</v>
      </c>
      <c r="BT39" s="19">
        <v>0.68941798941798949</v>
      </c>
      <c r="BV39" s="14">
        <v>1</v>
      </c>
      <c r="BW39" s="16">
        <v>1</v>
      </c>
      <c r="BX39" s="18">
        <v>1</v>
      </c>
      <c r="BY39" s="19">
        <v>0.92539682539682544</v>
      </c>
      <c r="CA39" s="14">
        <v>1</v>
      </c>
      <c r="CB39" s="16">
        <v>1</v>
      </c>
      <c r="CC39" s="18">
        <v>1</v>
      </c>
      <c r="CD39" s="19">
        <v>0.90952380952380951</v>
      </c>
    </row>
    <row r="40" spans="2:82" x14ac:dyDescent="0.55000000000000004">
      <c r="B40" s="179"/>
      <c r="C40" s="185"/>
      <c r="D40" s="183"/>
      <c r="E40" s="78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9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B40" s="38">
        <v>1</v>
      </c>
      <c r="AC40" s="38">
        <v>1</v>
      </c>
      <c r="AD40" s="38">
        <v>0.98730158730158735</v>
      </c>
      <c r="AE40" s="38">
        <v>0.97724867724867726</v>
      </c>
      <c r="AF40" s="39">
        <v>0.96798941798941796</v>
      </c>
      <c r="AG40" s="38">
        <v>0.95687830687830688</v>
      </c>
      <c r="AH40" s="38">
        <v>0.98359788359788358</v>
      </c>
      <c r="AI40" s="38">
        <v>0.97195767195767191</v>
      </c>
      <c r="AJ40" s="38">
        <v>0.96349206349206351</v>
      </c>
      <c r="AK40" s="38">
        <v>0.95343915343915342</v>
      </c>
      <c r="AL40" s="38">
        <v>0.97857142857142854</v>
      </c>
      <c r="AM40" s="38">
        <v>0.96957671957671954</v>
      </c>
      <c r="AN40" s="38">
        <v>0.95978835978835975</v>
      </c>
      <c r="AO40" s="38">
        <v>0.94417989417989423</v>
      </c>
      <c r="AP40" s="38">
        <v>0.83280423280423277</v>
      </c>
      <c r="AQ40" s="38">
        <v>0.77751322751322749</v>
      </c>
      <c r="AR40" s="39">
        <v>0.72989417989417982</v>
      </c>
      <c r="AS40" s="38">
        <v>0.6518518518518519</v>
      </c>
      <c r="AT40" s="38">
        <v>0.80079365079365084</v>
      </c>
      <c r="AU40" s="38">
        <v>0.74867724867724861</v>
      </c>
      <c r="AV40" s="38">
        <v>0.67407407407407405</v>
      </c>
      <c r="AW40" s="38">
        <v>0.61031746031746037</v>
      </c>
      <c r="AX40" s="38">
        <v>0.75132275132275139</v>
      </c>
      <c r="AY40" s="38">
        <v>0.70052910052910056</v>
      </c>
      <c r="AZ40" s="38">
        <v>0.61878306878306877</v>
      </c>
      <c r="BA40" s="38">
        <v>0.53121693121693125</v>
      </c>
      <c r="BC40" s="59">
        <v>1</v>
      </c>
      <c r="BD40" s="38">
        <v>1</v>
      </c>
      <c r="BE40" s="38">
        <v>0.96349206349206351</v>
      </c>
      <c r="BF40" s="60">
        <v>0.67407407407407405</v>
      </c>
      <c r="BG40" s="59">
        <v>1</v>
      </c>
      <c r="BH40" s="38">
        <v>1</v>
      </c>
      <c r="BI40" s="38">
        <v>0.96845238095238095</v>
      </c>
      <c r="BJ40" s="60">
        <v>0.69880952380952377</v>
      </c>
      <c r="BL40" s="38">
        <v>1</v>
      </c>
      <c r="BM40" s="38">
        <v>1</v>
      </c>
      <c r="BN40" s="38">
        <v>0.99788359788359793</v>
      </c>
      <c r="BO40" s="38">
        <v>0.87671957671957668</v>
      </c>
      <c r="BQ40" s="20">
        <v>1</v>
      </c>
      <c r="BR40" s="22">
        <v>1</v>
      </c>
      <c r="BS40" s="23">
        <v>0.9997354497354497</v>
      </c>
      <c r="BT40" s="24">
        <v>0.79021164021164014</v>
      </c>
      <c r="BV40" s="20">
        <v>1</v>
      </c>
      <c r="BW40" s="22">
        <v>1</v>
      </c>
      <c r="BX40" s="23">
        <v>1</v>
      </c>
      <c r="BY40" s="24">
        <v>0.98121693121693121</v>
      </c>
      <c r="CA40" s="20">
        <v>1</v>
      </c>
      <c r="CB40" s="22">
        <v>1</v>
      </c>
      <c r="CC40" s="23">
        <v>1</v>
      </c>
      <c r="CD40" s="24">
        <v>0.97724867724867726</v>
      </c>
    </row>
    <row r="41" spans="2:82" x14ac:dyDescent="0.55000000000000004">
      <c r="B41" s="179"/>
      <c r="C41" s="185"/>
      <c r="D41" s="181" t="s">
        <v>2</v>
      </c>
      <c r="E41" s="76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1</v>
      </c>
      <c r="AQ41" s="36">
        <v>1</v>
      </c>
      <c r="AR41" s="37">
        <v>0.99682539682539684</v>
      </c>
      <c r="AS41" s="36">
        <v>0.98095238095238091</v>
      </c>
      <c r="AT41" s="36">
        <v>1</v>
      </c>
      <c r="AU41" s="36">
        <v>0.99761904761904763</v>
      </c>
      <c r="AV41" s="36">
        <v>0.9817460317460317</v>
      </c>
      <c r="AW41" s="36">
        <v>0.95714285714285718</v>
      </c>
      <c r="AX41" s="36">
        <v>0.99841269841269842</v>
      </c>
      <c r="AY41" s="36">
        <v>0.98571428571428577</v>
      </c>
      <c r="AZ41" s="36">
        <v>0.95</v>
      </c>
      <c r="BA41" s="36">
        <v>0.87619047619047619</v>
      </c>
      <c r="BC41" s="55">
        <v>1</v>
      </c>
      <c r="BD41" s="36">
        <v>1</v>
      </c>
      <c r="BE41" s="36">
        <v>1</v>
      </c>
      <c r="BF41" s="56">
        <v>0.9817460317460317</v>
      </c>
      <c r="BG41" s="55">
        <v>1</v>
      </c>
      <c r="BH41" s="36">
        <v>0.9819444444444444</v>
      </c>
      <c r="BI41" s="36">
        <v>0.98075396825396821</v>
      </c>
      <c r="BJ41" s="56">
        <v>0.92063492063492069</v>
      </c>
      <c r="BL41" s="36">
        <v>1</v>
      </c>
      <c r="BM41" s="36">
        <v>0.98730158730158735</v>
      </c>
      <c r="BN41" s="36">
        <v>1</v>
      </c>
      <c r="BO41" s="36">
        <v>0.84126984126984128</v>
      </c>
      <c r="BQ41" s="29">
        <v>1</v>
      </c>
      <c r="BR41" s="31">
        <v>0.97539682539682537</v>
      </c>
      <c r="BS41" s="32">
        <v>1</v>
      </c>
      <c r="BT41" s="33">
        <v>0.66587301587301595</v>
      </c>
      <c r="BV41" s="29">
        <v>1</v>
      </c>
      <c r="BW41" s="31">
        <v>0.9912698412698413</v>
      </c>
      <c r="BX41" s="32">
        <v>1</v>
      </c>
      <c r="BY41" s="33">
        <v>0.89126984126984121</v>
      </c>
      <c r="CA41" s="29">
        <v>1</v>
      </c>
      <c r="CB41" s="31">
        <v>0.99047619047619051</v>
      </c>
      <c r="CC41" s="32">
        <v>1</v>
      </c>
      <c r="CD41" s="33">
        <v>0.85873015873015879</v>
      </c>
    </row>
    <row r="42" spans="2:82" x14ac:dyDescent="0.55000000000000004">
      <c r="B42" s="179"/>
      <c r="C42" s="185"/>
      <c r="D42" s="182"/>
      <c r="E42" s="77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1</v>
      </c>
      <c r="U42" s="34">
        <v>1</v>
      </c>
      <c r="V42" s="34">
        <v>1</v>
      </c>
      <c r="W42" s="34">
        <v>1</v>
      </c>
      <c r="X42" s="34">
        <v>1</v>
      </c>
      <c r="Y42" s="34">
        <v>1</v>
      </c>
      <c r="Z42" s="34">
        <v>1</v>
      </c>
      <c r="AA42" s="34">
        <v>1</v>
      </c>
      <c r="AB42" s="34">
        <v>1</v>
      </c>
      <c r="AC42" s="34">
        <v>1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0.98968253968253972</v>
      </c>
      <c r="AQ42" s="34">
        <v>0.96825396825396826</v>
      </c>
      <c r="AR42" s="35">
        <v>0.94682539682539679</v>
      </c>
      <c r="AS42" s="34">
        <v>0.90793650793650793</v>
      </c>
      <c r="AT42" s="34">
        <v>0.96984126984126984</v>
      </c>
      <c r="AU42" s="34">
        <v>0.94444444444444442</v>
      </c>
      <c r="AV42" s="34">
        <v>0.90238095238095239</v>
      </c>
      <c r="AW42" s="34">
        <v>0.85873015873015879</v>
      </c>
      <c r="AX42" s="34">
        <v>0.93968253968253967</v>
      </c>
      <c r="AY42" s="34">
        <v>0.90079365079365081</v>
      </c>
      <c r="AZ42" s="34">
        <v>0.83492063492063495</v>
      </c>
      <c r="BA42" s="34">
        <v>0.75</v>
      </c>
      <c r="BC42" s="57">
        <f t="shared" si="4"/>
        <v>1</v>
      </c>
      <c r="BD42" s="34">
        <f t="shared" si="5"/>
        <v>1</v>
      </c>
      <c r="BE42" s="34">
        <f t="shared" si="6"/>
        <v>1</v>
      </c>
      <c r="BF42" s="58">
        <f t="shared" si="7"/>
        <v>0.90238095238095239</v>
      </c>
      <c r="BG42" s="57">
        <v>1</v>
      </c>
      <c r="BH42" s="34">
        <v>0.92440476190476195</v>
      </c>
      <c r="BI42" s="34">
        <v>0.92103174603174609</v>
      </c>
      <c r="BJ42" s="58">
        <v>0.829563492063492</v>
      </c>
      <c r="BL42" s="34">
        <v>1</v>
      </c>
      <c r="BM42" s="34">
        <v>1</v>
      </c>
      <c r="BN42" s="34">
        <v>1</v>
      </c>
      <c r="BO42" s="34">
        <v>0.95238095238095233</v>
      </c>
      <c r="BQ42" s="14">
        <v>1</v>
      </c>
      <c r="BR42" s="16">
        <v>1</v>
      </c>
      <c r="BS42" s="18">
        <v>1</v>
      </c>
      <c r="BT42" s="19">
        <v>0.78809523809523807</v>
      </c>
      <c r="BV42" s="14">
        <v>1</v>
      </c>
      <c r="BW42" s="16">
        <v>1</v>
      </c>
      <c r="BX42" s="18">
        <v>1</v>
      </c>
      <c r="BY42" s="19">
        <v>0.98095238095238091</v>
      </c>
      <c r="CA42" s="14">
        <v>1</v>
      </c>
      <c r="CB42" s="16">
        <v>1</v>
      </c>
      <c r="CC42" s="18">
        <v>1</v>
      </c>
      <c r="CD42" s="19">
        <v>0.96587301587301588</v>
      </c>
    </row>
    <row r="43" spans="2:82" x14ac:dyDescent="0.55000000000000004">
      <c r="B43" s="179"/>
      <c r="C43" s="185"/>
      <c r="D43" s="183"/>
      <c r="E43" s="78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0.99285714285714288</v>
      </c>
      <c r="S43" s="38">
        <v>0.9912698412698413</v>
      </c>
      <c r="T43" s="39">
        <v>0.98730158730158735</v>
      </c>
      <c r="U43" s="38">
        <v>0.98333333333333328</v>
      </c>
      <c r="V43" s="38">
        <v>0.9912698412698413</v>
      </c>
      <c r="W43" s="38">
        <v>0.98888888888888893</v>
      </c>
      <c r="X43" s="38">
        <v>0.98412698412698418</v>
      </c>
      <c r="Y43" s="38">
        <v>0.97857142857142854</v>
      </c>
      <c r="Z43" s="38">
        <v>0.98730158730158735</v>
      </c>
      <c r="AA43" s="38">
        <v>0.98571428571428577</v>
      </c>
      <c r="AB43" s="38">
        <v>0.97857142857142854</v>
      </c>
      <c r="AC43" s="38">
        <v>0.97380952380952379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0.90476190476190477</v>
      </c>
      <c r="AQ43" s="38">
        <v>0.87301587301587302</v>
      </c>
      <c r="AR43" s="39">
        <v>0.82539682539682535</v>
      </c>
      <c r="AS43" s="38">
        <v>0.77539682539682542</v>
      </c>
      <c r="AT43" s="38">
        <v>0.86825396825396828</v>
      </c>
      <c r="AU43" s="38">
        <v>0.82222222222222219</v>
      </c>
      <c r="AV43" s="38">
        <v>0.76825396825396819</v>
      </c>
      <c r="AW43" s="38">
        <v>0.72539682539682537</v>
      </c>
      <c r="AX43" s="38">
        <v>0.80634920634920637</v>
      </c>
      <c r="AY43" s="38">
        <v>0.76031746031746028</v>
      </c>
      <c r="AZ43" s="38">
        <v>0.70714285714285707</v>
      </c>
      <c r="BA43" s="38">
        <v>0.62936507936507935</v>
      </c>
      <c r="BC43" s="59">
        <v>1</v>
      </c>
      <c r="BD43" s="38">
        <v>0.98412698412698418</v>
      </c>
      <c r="BE43" s="38">
        <v>1</v>
      </c>
      <c r="BF43" s="60">
        <v>0.76825396825396819</v>
      </c>
      <c r="BG43" s="59">
        <v>1</v>
      </c>
      <c r="BH43" s="38">
        <v>0.82222222222222219</v>
      </c>
      <c r="BI43" s="38">
        <v>0.83035714285714279</v>
      </c>
      <c r="BJ43" s="60">
        <v>0.70753968253968247</v>
      </c>
      <c r="BL43" s="38">
        <v>1</v>
      </c>
      <c r="BM43" s="38">
        <v>1</v>
      </c>
      <c r="BN43" s="38">
        <v>1</v>
      </c>
      <c r="BO43" s="38">
        <v>0.99603174603174605</v>
      </c>
      <c r="BQ43" s="20">
        <v>1</v>
      </c>
      <c r="BR43" s="22">
        <v>1</v>
      </c>
      <c r="BS43" s="23">
        <v>1</v>
      </c>
      <c r="BT43" s="24">
        <v>0.91587301587301584</v>
      </c>
      <c r="BV43" s="20">
        <v>1</v>
      </c>
      <c r="BW43" s="22">
        <v>1</v>
      </c>
      <c r="BX43" s="23">
        <v>1</v>
      </c>
      <c r="BY43" s="24">
        <v>1</v>
      </c>
      <c r="CA43" s="20">
        <v>1</v>
      </c>
      <c r="CB43" s="22">
        <v>1</v>
      </c>
      <c r="CC43" s="23">
        <v>1</v>
      </c>
      <c r="CD43" s="24">
        <v>1</v>
      </c>
    </row>
    <row r="44" spans="2:82" x14ac:dyDescent="0.55000000000000004">
      <c r="B44" s="179"/>
      <c r="C44" s="185"/>
      <c r="D44" s="181" t="s">
        <v>1</v>
      </c>
      <c r="E44" s="76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7">
        <v>0.99880952380952381</v>
      </c>
      <c r="U44" s="36">
        <v>0.99503968253968256</v>
      </c>
      <c r="V44" s="36">
        <v>1</v>
      </c>
      <c r="W44" s="36">
        <v>1</v>
      </c>
      <c r="X44" s="36">
        <v>0.99841269841269842</v>
      </c>
      <c r="Y44" s="36">
        <v>0.99523809523809526</v>
      </c>
      <c r="Z44" s="36">
        <v>1</v>
      </c>
      <c r="AA44" s="36">
        <v>1</v>
      </c>
      <c r="AB44" s="36">
        <v>0.99801587301587302</v>
      </c>
      <c r="AC44" s="36">
        <v>0.99345238095238098</v>
      </c>
      <c r="AD44" s="36">
        <v>1</v>
      </c>
      <c r="AE44" s="36">
        <v>1</v>
      </c>
      <c r="AF44" s="37">
        <v>0.99662698412698414</v>
      </c>
      <c r="AG44" s="36">
        <v>0.98908730158730163</v>
      </c>
      <c r="AH44" s="36">
        <v>1</v>
      </c>
      <c r="AI44" s="36">
        <v>1</v>
      </c>
      <c r="AJ44" s="36">
        <v>0.99583333333333335</v>
      </c>
      <c r="AK44" s="36">
        <v>0.98869047619047623</v>
      </c>
      <c r="AL44" s="36">
        <v>1</v>
      </c>
      <c r="AM44" s="36">
        <v>1</v>
      </c>
      <c r="AN44" s="36">
        <v>0.99503968253968256</v>
      </c>
      <c r="AO44" s="36">
        <v>0.98055555555555551</v>
      </c>
      <c r="AP44" s="36">
        <v>0.99503968253968256</v>
      </c>
      <c r="AQ44" s="36">
        <v>0.97698412698412695</v>
      </c>
      <c r="AR44" s="37">
        <v>0.95059523809523805</v>
      </c>
      <c r="AS44" s="36">
        <v>0.90595238095238095</v>
      </c>
      <c r="AT44" s="36">
        <v>0.98829365079365084</v>
      </c>
      <c r="AU44" s="36">
        <v>0.96210317460317463</v>
      </c>
      <c r="AV44" s="36">
        <v>0.91964285714285721</v>
      </c>
      <c r="AW44" s="36">
        <v>0.87182539682539684</v>
      </c>
      <c r="AX44" s="36">
        <v>0.97043650793650793</v>
      </c>
      <c r="AY44" s="36">
        <v>0.93849206349206349</v>
      </c>
      <c r="AZ44" s="36">
        <v>0.8746031746031746</v>
      </c>
      <c r="BA44" s="36">
        <v>0.78253968253968254</v>
      </c>
      <c r="BC44" s="55">
        <v>1</v>
      </c>
      <c r="BD44" s="36">
        <v>0.99841269841269842</v>
      </c>
      <c r="BE44" s="36">
        <v>0.99583333333333335</v>
      </c>
      <c r="BF44" s="56">
        <v>0.91964285714285721</v>
      </c>
      <c r="BG44" s="55">
        <v>1</v>
      </c>
      <c r="BH44" s="36">
        <v>0.99394841269841272</v>
      </c>
      <c r="BI44" s="36">
        <v>0.99097222222222225</v>
      </c>
      <c r="BJ44" s="56">
        <v>0.92073412698412693</v>
      </c>
      <c r="BL44" s="36">
        <v>1</v>
      </c>
      <c r="BM44" s="36">
        <v>0.96924603174603174</v>
      </c>
      <c r="BN44" s="36">
        <v>0.91666666666666663</v>
      </c>
      <c r="BO44" s="36">
        <v>0.74345238095238098</v>
      </c>
      <c r="BQ44" s="29">
        <v>1</v>
      </c>
      <c r="BR44" s="31">
        <v>0.96488095238095239</v>
      </c>
      <c r="BS44" s="32">
        <v>0.9</v>
      </c>
      <c r="BT44" s="33">
        <v>0.59246031746031746</v>
      </c>
      <c r="BV44" s="29">
        <v>1</v>
      </c>
      <c r="BW44" s="31">
        <v>0.98353174603174609</v>
      </c>
      <c r="BX44" s="32">
        <v>0.95694444444444449</v>
      </c>
      <c r="BY44" s="33">
        <v>0.82400793650793647</v>
      </c>
      <c r="CA44" s="29">
        <v>1</v>
      </c>
      <c r="CB44" s="31">
        <v>0.98293650793650789</v>
      </c>
      <c r="CC44" s="32">
        <v>0.9547619047619047</v>
      </c>
      <c r="CD44" s="33">
        <v>0.7952380952380953</v>
      </c>
    </row>
    <row r="45" spans="2:82" x14ac:dyDescent="0.55000000000000004">
      <c r="B45" s="179"/>
      <c r="C45" s="185"/>
      <c r="D45" s="182"/>
      <c r="E45" s="77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0.99642857142857144</v>
      </c>
      <c r="S45" s="34">
        <v>0.99345238095238098</v>
      </c>
      <c r="T45" s="35">
        <v>0.98928571428571432</v>
      </c>
      <c r="U45" s="34">
        <v>0.9819444444444444</v>
      </c>
      <c r="V45" s="34">
        <v>0.99642857142857144</v>
      </c>
      <c r="W45" s="34">
        <v>0.99285714285714288</v>
      </c>
      <c r="X45" s="34">
        <v>0.98829365079365084</v>
      </c>
      <c r="Y45" s="34">
        <v>0.98035714285714282</v>
      </c>
      <c r="Z45" s="34">
        <v>0.99583333333333335</v>
      </c>
      <c r="AA45" s="34">
        <v>0.99246031746031749</v>
      </c>
      <c r="AB45" s="34">
        <v>0.98690476190476195</v>
      </c>
      <c r="AC45" s="34">
        <v>0.97797619047619044</v>
      </c>
      <c r="AD45" s="34">
        <v>0.99087301587301591</v>
      </c>
      <c r="AE45" s="34">
        <v>0.9821428571428571</v>
      </c>
      <c r="AF45" s="35">
        <v>0.9732142857142857</v>
      </c>
      <c r="AG45" s="34">
        <v>0.95515873015873021</v>
      </c>
      <c r="AH45" s="34">
        <v>0.99087301587301591</v>
      </c>
      <c r="AI45" s="34">
        <v>0.98055555555555551</v>
      </c>
      <c r="AJ45" s="34">
        <v>0.96746031746031746</v>
      </c>
      <c r="AK45" s="34">
        <v>0.95099206349206344</v>
      </c>
      <c r="AL45" s="34">
        <v>0.98869047619047623</v>
      </c>
      <c r="AM45" s="34">
        <v>0.98015873015873012</v>
      </c>
      <c r="AN45" s="34">
        <v>0.96309523809523812</v>
      </c>
      <c r="AO45" s="34">
        <v>0.93809523809523809</v>
      </c>
      <c r="AP45" s="34">
        <v>0.94761904761904758</v>
      </c>
      <c r="AQ45" s="34">
        <v>0.91448412698412695</v>
      </c>
      <c r="AR45" s="35">
        <v>0.87162698412698414</v>
      </c>
      <c r="AS45" s="34">
        <v>0.80337301587301591</v>
      </c>
      <c r="AT45" s="34">
        <v>0.92936507936507939</v>
      </c>
      <c r="AU45" s="34">
        <v>0.88293650793650791</v>
      </c>
      <c r="AV45" s="34">
        <v>0.8126984126984127</v>
      </c>
      <c r="AW45" s="34">
        <v>0.76091269841269837</v>
      </c>
      <c r="AX45" s="34">
        <v>0.88670634920634916</v>
      </c>
      <c r="AY45" s="34">
        <v>0.82896825396825391</v>
      </c>
      <c r="AZ45" s="34">
        <v>0.76011904761904758</v>
      </c>
      <c r="BA45" s="34">
        <v>0.66765873015873012</v>
      </c>
      <c r="BC45" s="57">
        <f t="shared" si="4"/>
        <v>1</v>
      </c>
      <c r="BD45" s="34">
        <f t="shared" si="5"/>
        <v>0.98829365079365084</v>
      </c>
      <c r="BE45" s="34">
        <f t="shared" si="6"/>
        <v>0.96746031746031746</v>
      </c>
      <c r="BF45" s="58">
        <f t="shared" si="7"/>
        <v>0.8126984126984127</v>
      </c>
      <c r="BG45" s="57">
        <v>1</v>
      </c>
      <c r="BH45" s="34">
        <v>0.96795634920634921</v>
      </c>
      <c r="BI45" s="34">
        <v>0.95039682539682535</v>
      </c>
      <c r="BJ45" s="58">
        <v>0.81974206349206347</v>
      </c>
      <c r="BL45" s="34">
        <v>1</v>
      </c>
      <c r="BM45" s="34">
        <v>0.98273809523809519</v>
      </c>
      <c r="BN45" s="34">
        <v>0.95813492063492067</v>
      </c>
      <c r="BO45" s="34">
        <v>0.85555555555555562</v>
      </c>
      <c r="BQ45" s="14">
        <v>1</v>
      </c>
      <c r="BR45" s="16">
        <v>0.98115079365079361</v>
      </c>
      <c r="BS45" s="18">
        <v>0.94920634920634916</v>
      </c>
      <c r="BT45" s="19">
        <v>0.71250000000000002</v>
      </c>
      <c r="BV45" s="14">
        <v>1</v>
      </c>
      <c r="BW45" s="16">
        <v>0.99523809523809526</v>
      </c>
      <c r="BX45" s="18">
        <v>0.98730158730158735</v>
      </c>
      <c r="BY45" s="19">
        <v>0.9378968253968254</v>
      </c>
      <c r="CA45" s="14">
        <v>1</v>
      </c>
      <c r="CB45" s="16">
        <v>0.99583333333333335</v>
      </c>
      <c r="CC45" s="18">
        <v>0.98908730158730163</v>
      </c>
      <c r="CD45" s="19">
        <v>0.92182539682539688</v>
      </c>
    </row>
    <row r="46" spans="2:82" x14ac:dyDescent="0.55000000000000004">
      <c r="B46" s="179"/>
      <c r="C46" s="186"/>
      <c r="D46" s="194"/>
      <c r="E46" s="78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0.98630952380952386</v>
      </c>
      <c r="S46" s="40">
        <v>0.97817460317460314</v>
      </c>
      <c r="T46" s="41">
        <v>0.97420634920634919</v>
      </c>
      <c r="U46" s="40">
        <v>0.96765873015873016</v>
      </c>
      <c r="V46" s="40">
        <v>0.98472222222222228</v>
      </c>
      <c r="W46" s="40">
        <v>0.97599206349206347</v>
      </c>
      <c r="X46" s="40">
        <v>0.97142857142857142</v>
      </c>
      <c r="Y46" s="40">
        <v>0.96527777777777779</v>
      </c>
      <c r="Z46" s="40">
        <v>0.98035714285714282</v>
      </c>
      <c r="AA46" s="40">
        <v>0.97539682539682537</v>
      </c>
      <c r="AB46" s="40">
        <v>0.96984126984126984</v>
      </c>
      <c r="AC46" s="40">
        <v>0.96170634920634923</v>
      </c>
      <c r="AD46" s="40">
        <v>0.96210317460317463</v>
      </c>
      <c r="AE46" s="40">
        <v>0.94384920634920633</v>
      </c>
      <c r="AF46" s="41">
        <v>0.92837301587301591</v>
      </c>
      <c r="AG46" s="40">
        <v>0.90873015873015872</v>
      </c>
      <c r="AH46" s="40">
        <v>0.95853174603174607</v>
      </c>
      <c r="AI46" s="40">
        <v>0.93670634920634921</v>
      </c>
      <c r="AJ46" s="40">
        <v>0.9202380952380953</v>
      </c>
      <c r="AK46" s="40">
        <v>0.9021825396825397</v>
      </c>
      <c r="AL46" s="40">
        <v>0.94821428571428568</v>
      </c>
      <c r="AM46" s="40">
        <v>0.93015873015873018</v>
      </c>
      <c r="AN46" s="40">
        <v>0.91369047619047616</v>
      </c>
      <c r="AO46" s="40">
        <v>0.89047619047619042</v>
      </c>
      <c r="AP46" s="40">
        <v>0.84444444444444444</v>
      </c>
      <c r="AQ46" s="40">
        <v>0.79285714285714293</v>
      </c>
      <c r="AR46" s="41">
        <v>0.74761904761904763</v>
      </c>
      <c r="AS46" s="40">
        <v>0.68273809523809526</v>
      </c>
      <c r="AT46" s="40">
        <v>0.80615079365079367</v>
      </c>
      <c r="AU46" s="40">
        <v>0.75476190476190474</v>
      </c>
      <c r="AV46" s="40">
        <v>0.69484126984126982</v>
      </c>
      <c r="AW46" s="40">
        <v>0.63968253968253963</v>
      </c>
      <c r="AX46" s="40">
        <v>0.75198412698412698</v>
      </c>
      <c r="AY46" s="40">
        <v>0.70575396825396819</v>
      </c>
      <c r="AZ46" s="40">
        <v>0.63928571428571423</v>
      </c>
      <c r="BA46" s="40">
        <v>0.55476190476190479</v>
      </c>
      <c r="BC46" s="61">
        <v>1</v>
      </c>
      <c r="BD46" s="40">
        <v>0.97142857142857142</v>
      </c>
      <c r="BE46" s="40">
        <v>0.9202380952380953</v>
      </c>
      <c r="BF46" s="62">
        <v>0.69484126984126982</v>
      </c>
      <c r="BG46" s="61">
        <v>1</v>
      </c>
      <c r="BH46" s="40">
        <v>0.93075396825396828</v>
      </c>
      <c r="BI46" s="40">
        <v>0.89196428571428577</v>
      </c>
      <c r="BJ46" s="62">
        <v>0.70406746031746037</v>
      </c>
      <c r="BL46" s="40">
        <v>1</v>
      </c>
      <c r="BM46" s="40">
        <v>0.99484126984126986</v>
      </c>
      <c r="BN46" s="40">
        <v>0.98789682539682544</v>
      </c>
      <c r="BO46" s="40">
        <v>0.93551587301587302</v>
      </c>
      <c r="BQ46" s="20">
        <v>1</v>
      </c>
      <c r="BR46" s="22">
        <v>0.99563492063492065</v>
      </c>
      <c r="BS46" s="23">
        <v>0.98948412698412702</v>
      </c>
      <c r="BT46" s="24">
        <v>0.82420634920634916</v>
      </c>
      <c r="BV46" s="20">
        <v>1</v>
      </c>
      <c r="BW46" s="22">
        <v>1</v>
      </c>
      <c r="BX46" s="23">
        <v>1</v>
      </c>
      <c r="BY46" s="24">
        <v>0.98928571428571432</v>
      </c>
      <c r="CA46" s="20">
        <v>1</v>
      </c>
      <c r="CB46" s="22">
        <v>1</v>
      </c>
      <c r="CC46" s="23">
        <v>1</v>
      </c>
      <c r="CD46" s="24">
        <v>0.98452380952380958</v>
      </c>
    </row>
    <row r="47" spans="2:82" ht="18" customHeight="1" x14ac:dyDescent="0.55000000000000004">
      <c r="B47" s="179"/>
      <c r="C47" s="184" t="s">
        <v>4</v>
      </c>
      <c r="D47" s="181" t="s">
        <v>3</v>
      </c>
      <c r="E47" s="76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1</v>
      </c>
      <c r="AQ47" s="88">
        <v>0.99920634920634921</v>
      </c>
      <c r="AR47" s="89">
        <v>0.99444444444444446</v>
      </c>
      <c r="AS47" s="88">
        <v>0.97460317460317458</v>
      </c>
      <c r="AT47" s="88">
        <v>1</v>
      </c>
      <c r="AU47" s="88">
        <v>0.99682539682539684</v>
      </c>
      <c r="AV47" s="88">
        <v>0.97777777777777775</v>
      </c>
      <c r="AW47" s="88">
        <v>0.95317460317460312</v>
      </c>
      <c r="AX47" s="88">
        <v>0.99523809523809526</v>
      </c>
      <c r="AY47" s="88">
        <v>0.98095238095238091</v>
      </c>
      <c r="AZ47" s="88">
        <v>0.94682539682539679</v>
      </c>
      <c r="BA47" s="88">
        <v>0.87380952380952381</v>
      </c>
      <c r="BC47" s="94">
        <v>1</v>
      </c>
      <c r="BD47" s="88">
        <v>1</v>
      </c>
      <c r="BE47" s="88">
        <v>1</v>
      </c>
      <c r="BF47" s="95">
        <v>0.97777777777777775</v>
      </c>
      <c r="BG47" s="94">
        <v>1</v>
      </c>
      <c r="BH47" s="88">
        <v>1</v>
      </c>
      <c r="BI47" s="88">
        <v>1</v>
      </c>
      <c r="BJ47" s="95">
        <v>0.90357142857142858</v>
      </c>
      <c r="BL47" s="88">
        <v>1</v>
      </c>
      <c r="BM47" s="88">
        <v>1</v>
      </c>
      <c r="BN47" s="88">
        <v>0.99365079365079367</v>
      </c>
      <c r="BO47" s="88">
        <v>0.85555555555555562</v>
      </c>
      <c r="BQ47" s="92">
        <v>1</v>
      </c>
      <c r="BR47" s="92">
        <v>1</v>
      </c>
      <c r="BS47" s="92">
        <v>0.97698412698412695</v>
      </c>
      <c r="BT47" s="92">
        <v>0.67301587301587307</v>
      </c>
      <c r="BV47" s="92">
        <v>1</v>
      </c>
      <c r="BW47" s="92">
        <v>1</v>
      </c>
      <c r="BX47" s="92">
        <v>0.99841269841269842</v>
      </c>
      <c r="BY47" s="92">
        <v>0.89603174603174607</v>
      </c>
      <c r="CA47" s="92">
        <v>1</v>
      </c>
      <c r="CB47" s="92">
        <v>1</v>
      </c>
      <c r="CC47" s="92">
        <v>1</v>
      </c>
      <c r="CD47" s="92">
        <v>0.87301587301587302</v>
      </c>
    </row>
    <row r="48" spans="2:82" ht="18" customHeight="1" x14ac:dyDescent="0.55000000000000004">
      <c r="B48" s="179"/>
      <c r="C48" s="185"/>
      <c r="D48" s="182"/>
      <c r="E48" s="77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0.98412698412698418</v>
      </c>
      <c r="AQ48" s="90">
        <v>0.96825396825396826</v>
      </c>
      <c r="AR48" s="91">
        <v>0.94047619047619047</v>
      </c>
      <c r="AS48" s="90">
        <v>0.9</v>
      </c>
      <c r="AT48" s="90">
        <v>0.97222222222222221</v>
      </c>
      <c r="AU48" s="90">
        <v>0.94682539682539679</v>
      </c>
      <c r="AV48" s="90">
        <v>0.90793650793650793</v>
      </c>
      <c r="AW48" s="90">
        <v>0.85555555555555562</v>
      </c>
      <c r="AX48" s="90">
        <v>0.93968253968253967</v>
      </c>
      <c r="AY48" s="90">
        <v>0.90079365079365081</v>
      </c>
      <c r="AZ48" s="90">
        <v>0.8396825396825397</v>
      </c>
      <c r="BA48" s="90">
        <v>0.75555555555555554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0.90793650793650793</v>
      </c>
      <c r="BG48" s="96">
        <v>1</v>
      </c>
      <c r="BH48" s="90">
        <v>1</v>
      </c>
      <c r="BI48" s="90">
        <v>0.99523809523809526</v>
      </c>
      <c r="BJ48" s="97">
        <v>0.81369047619047619</v>
      </c>
      <c r="BL48" s="90">
        <v>1</v>
      </c>
      <c r="BM48" s="90">
        <v>1</v>
      </c>
      <c r="BN48" s="90">
        <v>1</v>
      </c>
      <c r="BO48" s="90">
        <v>0.95396825396825391</v>
      </c>
      <c r="BQ48" s="90">
        <v>1</v>
      </c>
      <c r="BR48" s="90">
        <v>1</v>
      </c>
      <c r="BS48" s="90">
        <v>1</v>
      </c>
      <c r="BT48" s="90">
        <v>0.78888888888888886</v>
      </c>
      <c r="BV48" s="90">
        <v>1</v>
      </c>
      <c r="BW48" s="90">
        <v>1</v>
      </c>
      <c r="BX48" s="90">
        <v>1</v>
      </c>
      <c r="BY48" s="90">
        <v>0.97777777777777775</v>
      </c>
      <c r="CA48" s="90">
        <v>1</v>
      </c>
      <c r="CB48" s="90">
        <v>1</v>
      </c>
      <c r="CC48" s="90">
        <v>1</v>
      </c>
      <c r="CD48" s="90">
        <v>0.96825396825396826</v>
      </c>
    </row>
    <row r="49" spans="2:83" ht="18" customHeight="1" x14ac:dyDescent="0.55000000000000004">
      <c r="B49" s="179"/>
      <c r="C49" s="185"/>
      <c r="D49" s="183"/>
      <c r="E49" s="78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1</v>
      </c>
      <c r="S49" s="92">
        <v>1</v>
      </c>
      <c r="T49" s="93">
        <v>1</v>
      </c>
      <c r="U49" s="92">
        <v>1</v>
      </c>
      <c r="V49" s="92">
        <v>1</v>
      </c>
      <c r="W49" s="92">
        <v>1</v>
      </c>
      <c r="X49" s="92">
        <v>1</v>
      </c>
      <c r="Y49" s="92">
        <v>1</v>
      </c>
      <c r="Z49" s="92">
        <v>1</v>
      </c>
      <c r="AA49" s="92">
        <v>1</v>
      </c>
      <c r="AB49" s="92">
        <v>1</v>
      </c>
      <c r="AC49" s="92">
        <v>1</v>
      </c>
      <c r="AD49" s="92">
        <v>1</v>
      </c>
      <c r="AE49" s="92">
        <v>0.99841269841269842</v>
      </c>
      <c r="AF49" s="93">
        <v>0.99285714285714288</v>
      </c>
      <c r="AG49" s="92">
        <v>0.98730158730158735</v>
      </c>
      <c r="AH49" s="92">
        <v>1</v>
      </c>
      <c r="AI49" s="92">
        <v>0.99761904761904763</v>
      </c>
      <c r="AJ49" s="92">
        <v>0.99285714285714288</v>
      </c>
      <c r="AK49" s="92">
        <v>0.98730158730158735</v>
      </c>
      <c r="AL49" s="92">
        <v>0.99682539682539684</v>
      </c>
      <c r="AM49" s="92">
        <v>0.99285714285714288</v>
      </c>
      <c r="AN49" s="92">
        <v>0.98412698412698418</v>
      </c>
      <c r="AO49" s="92">
        <v>0.97222222222222221</v>
      </c>
      <c r="AP49" s="92">
        <v>0.90873015873015872</v>
      </c>
      <c r="AQ49" s="92">
        <v>0.87380952380952381</v>
      </c>
      <c r="AR49" s="93">
        <v>0.82619047619047614</v>
      </c>
      <c r="AS49" s="92">
        <v>0.77063492063492067</v>
      </c>
      <c r="AT49" s="92">
        <v>0.87698412698412698</v>
      </c>
      <c r="AU49" s="92">
        <v>0.83095238095238089</v>
      </c>
      <c r="AV49" s="92">
        <v>0.77777777777777779</v>
      </c>
      <c r="AW49" s="92">
        <v>0.7325396825396826</v>
      </c>
      <c r="AX49" s="92">
        <v>0.81904761904761902</v>
      </c>
      <c r="AY49" s="92">
        <v>0.76825396825396819</v>
      </c>
      <c r="AZ49" s="92">
        <v>0.71190476190476193</v>
      </c>
      <c r="BA49" s="92">
        <v>0.63650793650793647</v>
      </c>
      <c r="BC49" s="98">
        <v>1</v>
      </c>
      <c r="BD49" s="92">
        <v>1</v>
      </c>
      <c r="BE49" s="92">
        <v>0.99285714285714288</v>
      </c>
      <c r="BF49" s="99">
        <v>0.77777777777777779</v>
      </c>
      <c r="BG49" s="98">
        <v>1</v>
      </c>
      <c r="BH49" s="92">
        <v>1</v>
      </c>
      <c r="BI49" s="92">
        <v>0.96845238095238095</v>
      </c>
      <c r="BJ49" s="99">
        <v>0.69880952380952377</v>
      </c>
      <c r="BL49" s="92">
        <v>1</v>
      </c>
      <c r="BM49" s="92">
        <v>1</v>
      </c>
      <c r="BN49" s="92">
        <v>1</v>
      </c>
      <c r="BO49" s="92">
        <v>0.99523809523809526</v>
      </c>
      <c r="BQ49" s="88">
        <v>1</v>
      </c>
      <c r="BR49" s="88">
        <v>1</v>
      </c>
      <c r="BS49" s="88">
        <v>1</v>
      </c>
      <c r="BT49" s="88">
        <v>0.91111111111111109</v>
      </c>
      <c r="BV49" s="88">
        <v>1</v>
      </c>
      <c r="BW49" s="88">
        <v>1</v>
      </c>
      <c r="BX49" s="88">
        <v>1</v>
      </c>
      <c r="BY49" s="88">
        <v>1</v>
      </c>
      <c r="CA49" s="88">
        <v>1</v>
      </c>
      <c r="CB49" s="88">
        <v>1</v>
      </c>
      <c r="CC49" s="88">
        <v>1</v>
      </c>
      <c r="CD49" s="88">
        <v>1</v>
      </c>
    </row>
    <row r="50" spans="2:83" ht="18" customHeight="1" x14ac:dyDescent="0.55000000000000004">
      <c r="B50" s="179"/>
      <c r="C50" s="185"/>
      <c r="D50" s="181" t="s">
        <v>2</v>
      </c>
      <c r="E50" s="76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1</v>
      </c>
      <c r="S50" s="88">
        <v>0.99576719576719575</v>
      </c>
      <c r="T50" s="89">
        <v>0.98333333333333328</v>
      </c>
      <c r="U50" s="88">
        <v>0.955026455026455</v>
      </c>
      <c r="V50" s="88">
        <v>1</v>
      </c>
      <c r="W50" s="88">
        <v>0.99841269841269842</v>
      </c>
      <c r="X50" s="88">
        <v>0.98148148148148151</v>
      </c>
      <c r="Y50" s="88">
        <v>0.95343915343915342</v>
      </c>
      <c r="Z50" s="88">
        <v>1</v>
      </c>
      <c r="AA50" s="88">
        <v>0.99920634920634921</v>
      </c>
      <c r="AB50" s="88">
        <v>0.98703703703703705</v>
      </c>
      <c r="AC50" s="88">
        <v>0.94391534391534393</v>
      </c>
      <c r="AD50" s="88">
        <v>1</v>
      </c>
      <c r="AE50" s="88">
        <v>0.99523809523809526</v>
      </c>
      <c r="AF50" s="89">
        <v>0.98068783068783072</v>
      </c>
      <c r="AG50" s="88">
        <v>0.95</v>
      </c>
      <c r="AH50" s="88">
        <v>1</v>
      </c>
      <c r="AI50" s="88">
        <v>0.99735449735449733</v>
      </c>
      <c r="AJ50" s="88">
        <v>0.97671957671957677</v>
      </c>
      <c r="AK50" s="88">
        <v>0.94920634920634916</v>
      </c>
      <c r="AL50" s="88">
        <v>1</v>
      </c>
      <c r="AM50" s="88">
        <v>0.99814814814814812</v>
      </c>
      <c r="AN50" s="88">
        <v>0.98280423280423279</v>
      </c>
      <c r="AO50" s="88">
        <v>0.9375661375661376</v>
      </c>
      <c r="AP50" s="88">
        <v>0.98888888888888893</v>
      </c>
      <c r="AQ50" s="88">
        <v>0.97116402116402112</v>
      </c>
      <c r="AR50" s="89">
        <v>0.93597883597883602</v>
      </c>
      <c r="AS50" s="88">
        <v>0.8753968253968254</v>
      </c>
      <c r="AT50" s="88">
        <v>0.98492063492063497</v>
      </c>
      <c r="AU50" s="88">
        <v>0.96111111111111114</v>
      </c>
      <c r="AV50" s="88">
        <v>0.9026455026455027</v>
      </c>
      <c r="AW50" s="88">
        <v>0.85158730158730156</v>
      </c>
      <c r="AX50" s="88">
        <v>0.97354497354497349</v>
      </c>
      <c r="AY50" s="88">
        <v>0.93465608465608463</v>
      </c>
      <c r="AZ50" s="88">
        <v>0.87195767195767193</v>
      </c>
      <c r="BA50" s="88">
        <v>0.78015873015873016</v>
      </c>
      <c r="BC50" s="94">
        <v>1</v>
      </c>
      <c r="BD50" s="88">
        <v>0.98148148148148151</v>
      </c>
      <c r="BE50" s="88">
        <v>0.97671957671957677</v>
      </c>
      <c r="BF50" s="95">
        <v>0.9026455026455027</v>
      </c>
      <c r="BG50" s="94">
        <v>1</v>
      </c>
      <c r="BH50" s="88">
        <v>0.9819444444444444</v>
      </c>
      <c r="BI50" s="88">
        <v>0.98075396825396821</v>
      </c>
      <c r="BJ50" s="95">
        <v>0.92063492063492069</v>
      </c>
      <c r="BL50" s="88">
        <v>1</v>
      </c>
      <c r="BM50" s="88">
        <v>0.75687830687830693</v>
      </c>
      <c r="BN50" s="88">
        <v>0.76190476190476186</v>
      </c>
      <c r="BO50" s="88">
        <v>0.70767195767195767</v>
      </c>
      <c r="BQ50" s="92">
        <v>1</v>
      </c>
      <c r="BR50" s="92">
        <v>0.72433862433862428</v>
      </c>
      <c r="BS50" s="92">
        <v>0.72883597883597884</v>
      </c>
      <c r="BT50" s="92">
        <v>0.59232804232804237</v>
      </c>
      <c r="BV50" s="92">
        <v>1</v>
      </c>
      <c r="BW50" s="92">
        <v>0.87486772486772491</v>
      </c>
      <c r="BX50" s="92">
        <v>0.87407407407407411</v>
      </c>
      <c r="BY50" s="92">
        <v>0.82989417989417991</v>
      </c>
      <c r="CA50" s="92">
        <v>1</v>
      </c>
      <c r="CB50" s="92">
        <v>0.87301587301587302</v>
      </c>
      <c r="CC50" s="92">
        <v>0.87142857142857144</v>
      </c>
      <c r="CD50" s="92">
        <v>0.81640211640211646</v>
      </c>
    </row>
    <row r="51" spans="2:83" ht="18" customHeight="1" x14ac:dyDescent="0.55000000000000004">
      <c r="B51" s="179"/>
      <c r="C51" s="185"/>
      <c r="D51" s="182"/>
      <c r="E51" s="77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0.97592592592592597</v>
      </c>
      <c r="S51" s="90">
        <v>0.95793650793650797</v>
      </c>
      <c r="T51" s="91">
        <v>0.92460317460317465</v>
      </c>
      <c r="U51" s="90">
        <v>0.87195767195767193</v>
      </c>
      <c r="V51" s="90">
        <v>0.97804232804232805</v>
      </c>
      <c r="W51" s="90">
        <v>0.95793650793650797</v>
      </c>
      <c r="X51" s="90">
        <v>0.90767195767195763</v>
      </c>
      <c r="Y51" s="90">
        <v>0.86375661375661372</v>
      </c>
      <c r="Z51" s="90">
        <v>0.97645502645502646</v>
      </c>
      <c r="AA51" s="90">
        <v>0.95343915343915342</v>
      </c>
      <c r="AB51" s="90">
        <v>0.90925925925925921</v>
      </c>
      <c r="AC51" s="90">
        <v>0.84074074074074079</v>
      </c>
      <c r="AD51" s="90">
        <v>0.97354497354497349</v>
      </c>
      <c r="AE51" s="90">
        <v>0.95423280423280421</v>
      </c>
      <c r="AF51" s="91">
        <v>0.91825396825396821</v>
      </c>
      <c r="AG51" s="90">
        <v>0.86322751322751323</v>
      </c>
      <c r="AH51" s="90">
        <v>0.97433862433862428</v>
      </c>
      <c r="AI51" s="90">
        <v>0.95211640211640214</v>
      </c>
      <c r="AJ51" s="90">
        <v>0.89920634920634923</v>
      </c>
      <c r="AK51" s="90">
        <v>0.85423280423280423</v>
      </c>
      <c r="AL51" s="90">
        <v>0.97195767195767191</v>
      </c>
      <c r="AM51" s="90">
        <v>0.9462962962962963</v>
      </c>
      <c r="AN51" s="90">
        <v>0.89841269841269844</v>
      </c>
      <c r="AO51" s="90">
        <v>0.82460317460317456</v>
      </c>
      <c r="AP51" s="90">
        <v>0.94391534391534393</v>
      </c>
      <c r="AQ51" s="90">
        <v>0.90793650793650793</v>
      </c>
      <c r="AR51" s="91">
        <v>0.85873015873015879</v>
      </c>
      <c r="AS51" s="90">
        <v>0.78439153439153442</v>
      </c>
      <c r="AT51" s="90">
        <v>0.93148148148148147</v>
      </c>
      <c r="AU51" s="90">
        <v>0.88624338624338628</v>
      </c>
      <c r="AV51" s="90">
        <v>0.80767195767195765</v>
      </c>
      <c r="AW51" s="90">
        <v>0.75158730158730158</v>
      </c>
      <c r="AX51" s="90">
        <v>0.89497354497354498</v>
      </c>
      <c r="AY51" s="90">
        <v>0.83994708994709</v>
      </c>
      <c r="AZ51" s="90">
        <v>0.76931216931216928</v>
      </c>
      <c r="BA51" s="90">
        <v>0.66428571428571437</v>
      </c>
      <c r="BC51" s="96">
        <f t="shared" si="4"/>
        <v>1</v>
      </c>
      <c r="BD51" s="90">
        <f t="shared" si="5"/>
        <v>0.90767195767195763</v>
      </c>
      <c r="BE51" s="90">
        <f t="shared" si="6"/>
        <v>0.89920634920634923</v>
      </c>
      <c r="BF51" s="97">
        <f t="shared" si="7"/>
        <v>0.80767195767195765</v>
      </c>
      <c r="BG51" s="96">
        <v>1</v>
      </c>
      <c r="BH51" s="90">
        <v>0.92440476190476195</v>
      </c>
      <c r="BI51" s="90">
        <v>0.92103174603174609</v>
      </c>
      <c r="BJ51" s="97">
        <v>0.829563492063492</v>
      </c>
      <c r="BL51" s="90">
        <v>1</v>
      </c>
      <c r="BM51" s="90">
        <v>0.86772486772486768</v>
      </c>
      <c r="BN51" s="90">
        <v>0.86137566137566135</v>
      </c>
      <c r="BO51" s="90">
        <v>0.80846560846560844</v>
      </c>
      <c r="BQ51" s="90">
        <v>1</v>
      </c>
      <c r="BR51" s="90">
        <v>0.87380952380952381</v>
      </c>
      <c r="BS51" s="90">
        <v>0.86296296296296293</v>
      </c>
      <c r="BT51" s="90">
        <v>0.71507936507936509</v>
      </c>
      <c r="BV51" s="90">
        <v>1</v>
      </c>
      <c r="BW51" s="90">
        <v>0.96772486772486777</v>
      </c>
      <c r="BX51" s="90">
        <v>0.96560846560846558</v>
      </c>
      <c r="BY51" s="90">
        <v>0.93121693121693117</v>
      </c>
      <c r="CA51" s="90">
        <v>1</v>
      </c>
      <c r="CB51" s="90">
        <v>0.97380952380952379</v>
      </c>
      <c r="CC51" s="90">
        <v>0.97010582010582014</v>
      </c>
      <c r="CD51" s="90">
        <v>0.92407407407407405</v>
      </c>
    </row>
    <row r="52" spans="2:83" ht="18" customHeight="1" x14ac:dyDescent="0.55000000000000004">
      <c r="B52" s="179"/>
      <c r="C52" s="185"/>
      <c r="D52" s="183"/>
      <c r="E52" s="78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0.88994708994708993</v>
      </c>
      <c r="S52" s="92">
        <v>0.84973544973544968</v>
      </c>
      <c r="T52" s="93">
        <v>0.80767195767195765</v>
      </c>
      <c r="U52" s="92">
        <v>0.74894179894179902</v>
      </c>
      <c r="V52" s="92">
        <v>0.88121693121693123</v>
      </c>
      <c r="W52" s="92">
        <v>0.83888888888888891</v>
      </c>
      <c r="X52" s="92">
        <v>0.7772486772486773</v>
      </c>
      <c r="Y52" s="92">
        <v>0.7322751322751323</v>
      </c>
      <c r="Z52" s="92">
        <v>0.857936507936508</v>
      </c>
      <c r="AA52" s="92">
        <v>0.81825396825396823</v>
      </c>
      <c r="AB52" s="92">
        <v>0.76375661375661374</v>
      </c>
      <c r="AC52" s="92">
        <v>0.68809523809523809</v>
      </c>
      <c r="AD52" s="92">
        <v>0.89100529100529102</v>
      </c>
      <c r="AE52" s="92">
        <v>0.85</v>
      </c>
      <c r="AF52" s="93">
        <v>0.80925925925925923</v>
      </c>
      <c r="AG52" s="92">
        <v>0.75132275132275139</v>
      </c>
      <c r="AH52" s="92">
        <v>0.88042328042328044</v>
      </c>
      <c r="AI52" s="92">
        <v>0.83730158730158732</v>
      </c>
      <c r="AJ52" s="92">
        <v>0.77989417989417986</v>
      </c>
      <c r="AK52" s="92">
        <v>0.73359788359788358</v>
      </c>
      <c r="AL52" s="92">
        <v>0.85661375661375661</v>
      </c>
      <c r="AM52" s="92">
        <v>0.82037037037037042</v>
      </c>
      <c r="AN52" s="92">
        <v>0.76587301587301582</v>
      </c>
      <c r="AO52" s="92">
        <v>0.69338624338624344</v>
      </c>
      <c r="AP52" s="92">
        <v>0.84947089947089949</v>
      </c>
      <c r="AQ52" s="92">
        <v>0.80105820105820102</v>
      </c>
      <c r="AR52" s="93">
        <v>0.74417989417989416</v>
      </c>
      <c r="AS52" s="92">
        <v>0.67301587301587307</v>
      </c>
      <c r="AT52" s="92">
        <v>0.82671957671957674</v>
      </c>
      <c r="AU52" s="92">
        <v>0.76640211640211642</v>
      </c>
      <c r="AV52" s="92">
        <v>0.69126984126984126</v>
      </c>
      <c r="AW52" s="92">
        <v>0.63227513227513232</v>
      </c>
      <c r="AX52" s="92">
        <v>0.77037037037037037</v>
      </c>
      <c r="AY52" s="92">
        <v>0.71798941798941796</v>
      </c>
      <c r="AZ52" s="92">
        <v>0.64788359788359795</v>
      </c>
      <c r="BA52" s="92">
        <v>0.55105820105820102</v>
      </c>
      <c r="BC52" s="98">
        <v>1</v>
      </c>
      <c r="BD52" s="92">
        <v>0.7772486772486773</v>
      </c>
      <c r="BE52" s="92">
        <v>0.77989417989417986</v>
      </c>
      <c r="BF52" s="99">
        <v>0.69126984126984126</v>
      </c>
      <c r="BG52" s="98">
        <v>1</v>
      </c>
      <c r="BH52" s="92">
        <v>0.82222222222222219</v>
      </c>
      <c r="BI52" s="92">
        <v>0.83035714285714279</v>
      </c>
      <c r="BJ52" s="99">
        <v>0.70753968253968247</v>
      </c>
      <c r="BL52" s="92">
        <v>1</v>
      </c>
      <c r="BM52" s="92">
        <v>0.94576719576719581</v>
      </c>
      <c r="BN52" s="92">
        <v>0.94285714285714284</v>
      </c>
      <c r="BO52" s="92">
        <v>0.88888888888888884</v>
      </c>
      <c r="BQ52" s="88">
        <v>1</v>
      </c>
      <c r="BR52" s="88">
        <v>0.9642857142857143</v>
      </c>
      <c r="BS52" s="88">
        <v>0.95925925925925926</v>
      </c>
      <c r="BT52" s="88">
        <v>0.81693121693121695</v>
      </c>
      <c r="BV52" s="88">
        <v>1</v>
      </c>
      <c r="BW52" s="88">
        <v>0.99920634920634921</v>
      </c>
      <c r="BX52" s="88">
        <v>0.99894179894179891</v>
      </c>
      <c r="BY52" s="88">
        <v>0.98253968253968249</v>
      </c>
      <c r="CA52" s="88">
        <v>1</v>
      </c>
      <c r="CB52" s="88">
        <v>1</v>
      </c>
      <c r="CC52" s="88">
        <v>1</v>
      </c>
      <c r="CD52" s="88">
        <v>0.98253968253968249</v>
      </c>
    </row>
    <row r="53" spans="2:83" ht="18" customHeight="1" x14ac:dyDescent="0.55000000000000004">
      <c r="B53" s="179"/>
      <c r="C53" s="185"/>
      <c r="D53" s="181" t="s">
        <v>1</v>
      </c>
      <c r="E53" s="76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0.9996031746031746</v>
      </c>
      <c r="T53" s="89">
        <v>0.98829365079365084</v>
      </c>
      <c r="U53" s="88">
        <v>0.95257936507936503</v>
      </c>
      <c r="V53" s="88">
        <v>1</v>
      </c>
      <c r="W53" s="88">
        <v>0.99861111111111112</v>
      </c>
      <c r="X53" s="88">
        <v>0.98412698412698418</v>
      </c>
      <c r="Y53" s="88">
        <v>0.94980158730158726</v>
      </c>
      <c r="Z53" s="88">
        <v>1</v>
      </c>
      <c r="AA53" s="88">
        <v>0.99861111111111112</v>
      </c>
      <c r="AB53" s="88">
        <v>0.97757936507936505</v>
      </c>
      <c r="AC53" s="88">
        <v>0.92837301587301591</v>
      </c>
      <c r="AD53" s="88">
        <v>1</v>
      </c>
      <c r="AE53" s="88">
        <v>0.99880952380952381</v>
      </c>
      <c r="AF53" s="89">
        <v>0.98710317460317465</v>
      </c>
      <c r="AG53" s="88">
        <v>0.95019841269841265</v>
      </c>
      <c r="AH53" s="88">
        <v>1</v>
      </c>
      <c r="AI53" s="88">
        <v>0.99781746031746033</v>
      </c>
      <c r="AJ53" s="88">
        <v>0.98234126984126979</v>
      </c>
      <c r="AK53" s="88">
        <v>0.9464285714285714</v>
      </c>
      <c r="AL53" s="88">
        <v>1</v>
      </c>
      <c r="AM53" s="88">
        <v>0.99801587301587302</v>
      </c>
      <c r="AN53" s="88">
        <v>0.97559523809523807</v>
      </c>
      <c r="AO53" s="88">
        <v>0.92341269841269846</v>
      </c>
      <c r="AP53" s="88">
        <v>0.99325396825396828</v>
      </c>
      <c r="AQ53" s="88">
        <v>0.97579365079365077</v>
      </c>
      <c r="AR53" s="89">
        <v>0.94265873015873014</v>
      </c>
      <c r="AS53" s="88">
        <v>0.88154761904761902</v>
      </c>
      <c r="AT53" s="88">
        <v>0.98849206349206353</v>
      </c>
      <c r="AU53" s="88">
        <v>0.9642857142857143</v>
      </c>
      <c r="AV53" s="88">
        <v>0.91249999999999998</v>
      </c>
      <c r="AW53" s="88">
        <v>0.86388888888888893</v>
      </c>
      <c r="AX53" s="88">
        <v>0.97658730158730156</v>
      </c>
      <c r="AY53" s="88">
        <v>0.93968253968253967</v>
      </c>
      <c r="AZ53" s="88">
        <v>0.88015873015873014</v>
      </c>
      <c r="BA53" s="88">
        <v>0.79722222222222228</v>
      </c>
      <c r="BC53" s="94">
        <v>1</v>
      </c>
      <c r="BD53" s="88">
        <v>0.98412698412698418</v>
      </c>
      <c r="BE53" s="88">
        <v>0.98234126984126979</v>
      </c>
      <c r="BF53" s="95">
        <v>0.91249999999999998</v>
      </c>
      <c r="BG53" s="94">
        <v>1</v>
      </c>
      <c r="BH53" s="88">
        <v>0.98402777777777772</v>
      </c>
      <c r="BI53" s="88">
        <v>0.98144841269841265</v>
      </c>
      <c r="BJ53" s="95">
        <v>0.91041666666666665</v>
      </c>
      <c r="BL53" s="88">
        <v>1</v>
      </c>
      <c r="BM53" s="88">
        <v>0.77242063492063495</v>
      </c>
      <c r="BN53" s="88">
        <v>0.77261904761904765</v>
      </c>
      <c r="BO53" s="88">
        <v>0.73313492063492069</v>
      </c>
      <c r="BQ53" s="92">
        <v>1</v>
      </c>
      <c r="BR53" s="92">
        <v>0.74087301587301591</v>
      </c>
      <c r="BS53" s="92">
        <v>0.74226190476190479</v>
      </c>
      <c r="BT53" s="92">
        <v>0.60873015873015879</v>
      </c>
      <c r="BV53" s="92">
        <v>1</v>
      </c>
      <c r="BW53" s="92">
        <v>0.89543650793650797</v>
      </c>
      <c r="BX53" s="92">
        <v>0.893452380952381</v>
      </c>
      <c r="BY53" s="92">
        <v>0.85436507936507933</v>
      </c>
      <c r="CA53" s="92">
        <v>1</v>
      </c>
      <c r="CB53" s="92">
        <v>0.88988095238095233</v>
      </c>
      <c r="CC53" s="92">
        <v>0.88730158730158726</v>
      </c>
      <c r="CD53" s="92">
        <v>0.83273809523809517</v>
      </c>
    </row>
    <row r="54" spans="2:83" ht="18" customHeight="1" x14ac:dyDescent="0.55000000000000004">
      <c r="B54" s="179"/>
      <c r="C54" s="185"/>
      <c r="D54" s="182"/>
      <c r="E54" s="77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0.9817460317460317</v>
      </c>
      <c r="S54" s="90">
        <v>0.96230158730158732</v>
      </c>
      <c r="T54" s="91">
        <v>0.92757936507936511</v>
      </c>
      <c r="U54" s="90">
        <v>0.86884920634920637</v>
      </c>
      <c r="V54" s="90">
        <v>0.98115079365079361</v>
      </c>
      <c r="W54" s="90">
        <v>0.95257936507936503</v>
      </c>
      <c r="X54" s="90">
        <v>0.90714285714285714</v>
      </c>
      <c r="Y54" s="90">
        <v>0.86190476190476195</v>
      </c>
      <c r="Z54" s="90">
        <v>0.97499999999999998</v>
      </c>
      <c r="AA54" s="90">
        <v>0.94523809523809521</v>
      </c>
      <c r="AB54" s="90">
        <v>0.89742063492063495</v>
      </c>
      <c r="AC54" s="90">
        <v>0.83511904761904765</v>
      </c>
      <c r="AD54" s="90">
        <v>0.97996031746031742</v>
      </c>
      <c r="AE54" s="90">
        <v>0.96071428571428574</v>
      </c>
      <c r="AF54" s="91">
        <v>0.92380952380952386</v>
      </c>
      <c r="AG54" s="90">
        <v>0.8662698412698413</v>
      </c>
      <c r="AH54" s="90">
        <v>0.97936507936507933</v>
      </c>
      <c r="AI54" s="90">
        <v>0.94980158730158726</v>
      </c>
      <c r="AJ54" s="90">
        <v>0.90337301587301588</v>
      </c>
      <c r="AK54" s="90">
        <v>0.85952380952380958</v>
      </c>
      <c r="AL54" s="90">
        <v>0.97361111111111109</v>
      </c>
      <c r="AM54" s="90">
        <v>0.94226190476190474</v>
      </c>
      <c r="AN54" s="90">
        <v>0.89166666666666661</v>
      </c>
      <c r="AO54" s="90">
        <v>0.83095238095238089</v>
      </c>
      <c r="AP54" s="90">
        <v>0.96031746031746035</v>
      </c>
      <c r="AQ54" s="90">
        <v>0.91964285714285721</v>
      </c>
      <c r="AR54" s="91">
        <v>0.86964285714285716</v>
      </c>
      <c r="AS54" s="90">
        <v>0.80575396825396828</v>
      </c>
      <c r="AT54" s="90">
        <v>0.94761904761904758</v>
      </c>
      <c r="AU54" s="90">
        <v>0.89345238095238089</v>
      </c>
      <c r="AV54" s="90">
        <v>0.82658730158730154</v>
      </c>
      <c r="AW54" s="90">
        <v>0.77638888888888891</v>
      </c>
      <c r="AX54" s="90">
        <v>0.90396825396825398</v>
      </c>
      <c r="AY54" s="90">
        <v>0.85357142857142865</v>
      </c>
      <c r="AZ54" s="90">
        <v>0.78670634920634919</v>
      </c>
      <c r="BA54" s="90">
        <v>0.68888888888888888</v>
      </c>
      <c r="BC54" s="96">
        <f t="shared" si="4"/>
        <v>1</v>
      </c>
      <c r="BD54" s="90">
        <f t="shared" si="5"/>
        <v>0.90714285714285714</v>
      </c>
      <c r="BE54" s="90">
        <f t="shared" si="6"/>
        <v>0.90337301587301588</v>
      </c>
      <c r="BF54" s="97">
        <f t="shared" si="7"/>
        <v>0.82658730158730154</v>
      </c>
      <c r="BG54" s="96">
        <v>1</v>
      </c>
      <c r="BH54" s="90">
        <v>0.92053571428571423</v>
      </c>
      <c r="BI54" s="90">
        <v>0.91190476190476188</v>
      </c>
      <c r="BJ54" s="97">
        <v>0.81815476190476188</v>
      </c>
      <c r="BL54" s="90">
        <v>1</v>
      </c>
      <c r="BM54" s="90">
        <v>0.86309523809523814</v>
      </c>
      <c r="BN54" s="90">
        <v>0.86130952380952386</v>
      </c>
      <c r="BO54" s="90">
        <v>0.82738095238095233</v>
      </c>
      <c r="BQ54" s="90">
        <v>1</v>
      </c>
      <c r="BR54" s="90">
        <v>0.86428571428571432</v>
      </c>
      <c r="BS54" s="90">
        <v>0.86111111111111116</v>
      </c>
      <c r="BT54" s="90">
        <v>0.73531746031746037</v>
      </c>
      <c r="BV54" s="90">
        <v>1</v>
      </c>
      <c r="BW54" s="90">
        <v>0.97579365079365077</v>
      </c>
      <c r="BX54" s="90">
        <v>0.97400793650793649</v>
      </c>
      <c r="BY54" s="90">
        <v>0.94742063492063489</v>
      </c>
      <c r="CA54" s="90">
        <v>1</v>
      </c>
      <c r="CB54" s="90">
        <v>0.97738095238095235</v>
      </c>
      <c r="CC54" s="90">
        <v>0.97619047619047616</v>
      </c>
      <c r="CD54" s="90">
        <v>0.93968253968253967</v>
      </c>
    </row>
    <row r="55" spans="2:83" ht="18" customHeight="1" x14ac:dyDescent="0.55000000000000004">
      <c r="B55" s="179"/>
      <c r="C55" s="186"/>
      <c r="D55" s="183"/>
      <c r="E55" s="78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0.91388888888888886</v>
      </c>
      <c r="S55" s="92">
        <v>0.86428571428571432</v>
      </c>
      <c r="T55" s="93">
        <v>0.82757936507936503</v>
      </c>
      <c r="U55" s="92">
        <v>0.76646825396825391</v>
      </c>
      <c r="V55" s="92">
        <v>0.89980158730158732</v>
      </c>
      <c r="W55" s="92">
        <v>0.84940476190476188</v>
      </c>
      <c r="X55" s="92">
        <v>0.8</v>
      </c>
      <c r="Y55" s="92">
        <v>0.7503968253968254</v>
      </c>
      <c r="Z55" s="92">
        <v>0.86984126984126986</v>
      </c>
      <c r="AA55" s="92">
        <v>0.83253968253968247</v>
      </c>
      <c r="AB55" s="92">
        <v>0.7771825396825397</v>
      </c>
      <c r="AC55" s="92">
        <v>0.70436507936507931</v>
      </c>
      <c r="AD55" s="92">
        <v>0.91190476190476188</v>
      </c>
      <c r="AE55" s="92">
        <v>0.86269841269841274</v>
      </c>
      <c r="AF55" s="93">
        <v>0.82678571428571423</v>
      </c>
      <c r="AG55" s="92">
        <v>0.76468253968253963</v>
      </c>
      <c r="AH55" s="92">
        <v>0.89781746031746035</v>
      </c>
      <c r="AI55" s="92">
        <v>0.84900793650793649</v>
      </c>
      <c r="AJ55" s="92">
        <v>0.79781746031746037</v>
      </c>
      <c r="AK55" s="92">
        <v>0.75178571428571428</v>
      </c>
      <c r="AL55" s="92">
        <v>0.86765873015873018</v>
      </c>
      <c r="AM55" s="92">
        <v>0.83293650793650786</v>
      </c>
      <c r="AN55" s="92">
        <v>0.776984126984127</v>
      </c>
      <c r="AO55" s="92">
        <v>0.705952380952381</v>
      </c>
      <c r="AP55" s="92">
        <v>0.87301587301587302</v>
      </c>
      <c r="AQ55" s="92">
        <v>0.821031746031746</v>
      </c>
      <c r="AR55" s="93">
        <v>0.76964285714285707</v>
      </c>
      <c r="AS55" s="92">
        <v>0.69920634920634916</v>
      </c>
      <c r="AT55" s="92">
        <v>0.84682539682539681</v>
      </c>
      <c r="AU55" s="92">
        <v>0.78650793650793649</v>
      </c>
      <c r="AV55" s="92">
        <v>0.71964285714285714</v>
      </c>
      <c r="AW55" s="92">
        <v>0.66349206349206347</v>
      </c>
      <c r="AX55" s="92">
        <v>0.7859126984126984</v>
      </c>
      <c r="AY55" s="92">
        <v>0.73968253968253972</v>
      </c>
      <c r="AZ55" s="92">
        <v>0.66567460317460314</v>
      </c>
      <c r="BA55" s="92">
        <v>0.56865079365079363</v>
      </c>
      <c r="BC55" s="98">
        <v>1</v>
      </c>
      <c r="BD55" s="92">
        <v>0.8</v>
      </c>
      <c r="BE55" s="92">
        <v>0.79781746031746037</v>
      </c>
      <c r="BF55" s="99">
        <v>0.71964285714285714</v>
      </c>
      <c r="BG55" s="98">
        <v>1</v>
      </c>
      <c r="BH55" s="92">
        <v>0.83571428571428574</v>
      </c>
      <c r="BI55" s="92">
        <v>0.82251984126984135</v>
      </c>
      <c r="BJ55" s="99">
        <v>0.70942460317460321</v>
      </c>
      <c r="BL55" s="92">
        <v>1</v>
      </c>
      <c r="BM55" s="92">
        <v>0.94067460317460316</v>
      </c>
      <c r="BN55" s="92">
        <v>0.9378968253968254</v>
      </c>
      <c r="BO55" s="92">
        <v>0.88968253968253963</v>
      </c>
      <c r="BQ55" s="88">
        <v>1</v>
      </c>
      <c r="BR55" s="88">
        <v>0.95158730158730154</v>
      </c>
      <c r="BS55" s="88">
        <v>0.9458333333333333</v>
      </c>
      <c r="BT55" s="88">
        <v>0.83174603174603168</v>
      </c>
      <c r="BV55" s="88">
        <v>1</v>
      </c>
      <c r="BW55" s="88">
        <v>1</v>
      </c>
      <c r="BX55" s="88">
        <v>1</v>
      </c>
      <c r="BY55" s="88">
        <v>0.98650793650793656</v>
      </c>
      <c r="CA55" s="88">
        <v>1</v>
      </c>
      <c r="CB55" s="88">
        <v>1</v>
      </c>
      <c r="CC55" s="88">
        <v>1</v>
      </c>
      <c r="CD55" s="88">
        <v>0.98472222222222228</v>
      </c>
    </row>
    <row r="56" spans="2:83" x14ac:dyDescent="0.55000000000000004">
      <c r="B56" s="179"/>
      <c r="C56" s="187" t="s">
        <v>0</v>
      </c>
      <c r="D56" s="188"/>
      <c r="E56" s="76" t="s">
        <v>24</v>
      </c>
      <c r="F56" s="25">
        <v>3983.8752000000004</v>
      </c>
      <c r="G56" s="26">
        <v>5102.7516000000005</v>
      </c>
      <c r="H56" s="25">
        <v>6576.0839999999998</v>
      </c>
      <c r="I56" s="25">
        <v>9057.9599999999991</v>
      </c>
      <c r="J56" s="25">
        <v>4307.5331999999999</v>
      </c>
      <c r="K56" s="25">
        <v>5562.4751999999999</v>
      </c>
      <c r="L56" s="25">
        <v>7561.8180000000002</v>
      </c>
      <c r="M56" s="25">
        <v>9439.1135999999988</v>
      </c>
      <c r="N56" s="25">
        <v>4936.7412000000004</v>
      </c>
      <c r="O56" s="25">
        <v>6174.640800000001</v>
      </c>
      <c r="P56" s="25">
        <v>8032.7448000000004</v>
      </c>
      <c r="Q56" s="25">
        <v>11080.551599999999</v>
      </c>
      <c r="R56" s="25">
        <v>3308.9652000000001</v>
      </c>
      <c r="S56" s="25">
        <v>4227.8328000000001</v>
      </c>
      <c r="T56" s="25">
        <v>5343.0876000000007</v>
      </c>
      <c r="U56" s="25">
        <v>7346.5488000000005</v>
      </c>
      <c r="V56" s="25">
        <v>3636.2232000000004</v>
      </c>
      <c r="W56" s="25">
        <v>4696.4735999999994</v>
      </c>
      <c r="X56" s="25">
        <v>6288.0444000000007</v>
      </c>
      <c r="Y56" s="25">
        <v>7765.9775999999993</v>
      </c>
      <c r="Z56" s="25">
        <v>4237.7291999999998</v>
      </c>
      <c r="AA56" s="25">
        <v>5326.3224</v>
      </c>
      <c r="AB56" s="25">
        <v>6893.82</v>
      </c>
      <c r="AC56" s="25">
        <v>9430.0740000000005</v>
      </c>
      <c r="AD56" s="25">
        <v>3162.42</v>
      </c>
      <c r="AE56" s="25">
        <v>4023.8928000000001</v>
      </c>
      <c r="AF56" s="25">
        <v>5077.6812</v>
      </c>
      <c r="AG56" s="25">
        <v>6930.0216000000009</v>
      </c>
      <c r="AH56" s="25">
        <v>3501.4140000000002</v>
      </c>
      <c r="AI56" s="25">
        <v>4487.7203999999992</v>
      </c>
      <c r="AJ56" s="25">
        <v>5989.6224000000002</v>
      </c>
      <c r="AK56" s="25">
        <v>7372.3860000000004</v>
      </c>
      <c r="AL56" s="25">
        <v>4086.8136000000004</v>
      </c>
      <c r="AM56" s="25">
        <v>5113.6992</v>
      </c>
      <c r="AN56" s="25">
        <v>6598.2996000000003</v>
      </c>
      <c r="AO56" s="25">
        <v>8983.659599999999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7561.8180000000002</v>
      </c>
      <c r="BD56" s="25">
        <f t="shared" si="5"/>
        <v>6288.0444000000007</v>
      </c>
      <c r="BE56" s="25">
        <f t="shared" si="6"/>
        <v>5989.6224000000002</v>
      </c>
      <c r="BF56" s="64">
        <f t="shared" si="7"/>
        <v>0</v>
      </c>
      <c r="BG56" s="63">
        <v>7517.7504000000008</v>
      </c>
      <c r="BH56" s="25">
        <v>5488.74</v>
      </c>
      <c r="BI56" s="25">
        <v>5351.076</v>
      </c>
      <c r="BJ56" s="64">
        <v>0</v>
      </c>
      <c r="BL56" s="25">
        <v>9702.8928000000014</v>
      </c>
      <c r="BM56" s="25">
        <v>7526.9592000000002</v>
      </c>
      <c r="BN56" s="25">
        <v>7017.807600000001</v>
      </c>
      <c r="BO56" s="25">
        <v>0</v>
      </c>
      <c r="BQ56" s="25">
        <v>9611.6219999999994</v>
      </c>
      <c r="BR56" s="25">
        <v>8215.0740000000005</v>
      </c>
      <c r="BS56" s="25">
        <v>7837.8516000000009</v>
      </c>
      <c r="BT56" s="25">
        <v>0</v>
      </c>
      <c r="BV56" s="25">
        <v>4389.807600000001</v>
      </c>
      <c r="BW56" s="25">
        <v>3616.0056</v>
      </c>
      <c r="BX56" s="25">
        <v>3461.0652</v>
      </c>
      <c r="BY56" s="25">
        <v>0</v>
      </c>
      <c r="CA56" s="25">
        <v>4480.8191999999999</v>
      </c>
      <c r="CB56" s="25">
        <v>3785.7816000000003</v>
      </c>
      <c r="CC56" s="25">
        <v>3639.9204000000004</v>
      </c>
      <c r="CD56" s="25">
        <v>0</v>
      </c>
    </row>
    <row r="57" spans="2:83" ht="18.5" thickBot="1" x14ac:dyDescent="0.6">
      <c r="B57" s="180"/>
      <c r="C57" s="189"/>
      <c r="D57" s="190"/>
      <c r="E57" s="78" t="s">
        <v>25</v>
      </c>
      <c r="F57" s="27">
        <v>33.179605230282341</v>
      </c>
      <c r="G57" s="28">
        <v>42.498139418672444</v>
      </c>
      <c r="H57" s="27">
        <v>54.768751561589077</v>
      </c>
      <c r="I57" s="27">
        <v>75.438993920213207</v>
      </c>
      <c r="J57" s="27">
        <v>35.875182810027482</v>
      </c>
      <c r="K57" s="27">
        <v>46.326935954026823</v>
      </c>
      <c r="L57" s="27">
        <v>62.978412592654287</v>
      </c>
      <c r="M57" s="27">
        <v>78.613422170400597</v>
      </c>
      <c r="N57" s="27">
        <v>41.115525943199806</v>
      </c>
      <c r="O57" s="27">
        <v>51.425341883901069</v>
      </c>
      <c r="P57" s="27">
        <v>66.900514699758475</v>
      </c>
      <c r="Q57" s="27">
        <v>92.284097609727652</v>
      </c>
      <c r="R57" s="27">
        <v>27.558634130090784</v>
      </c>
      <c r="S57" s="27">
        <v>35.211400016656953</v>
      </c>
      <c r="T57" s="27">
        <v>44.499771799783467</v>
      </c>
      <c r="U57" s="27">
        <v>61.185548430082463</v>
      </c>
      <c r="V57" s="27">
        <v>30.284194220038316</v>
      </c>
      <c r="W57" s="27">
        <v>39.114463229782622</v>
      </c>
      <c r="X57" s="27">
        <v>52.369820937786301</v>
      </c>
      <c r="Y57" s="27">
        <v>64.678750728741562</v>
      </c>
      <c r="Z57" s="27">
        <v>35.293821937203298</v>
      </c>
      <c r="AA57" s="27">
        <v>44.360143249770971</v>
      </c>
      <c r="AB57" s="27">
        <v>57.415007912051301</v>
      </c>
      <c r="AC57" s="27">
        <v>78.538136087282425</v>
      </c>
      <c r="AD57" s="27">
        <v>26.338136087282422</v>
      </c>
      <c r="AE57" s="27">
        <v>33.512890813692017</v>
      </c>
      <c r="AF57" s="27">
        <v>42.289341217623054</v>
      </c>
      <c r="AG57" s="27">
        <v>57.71651203464647</v>
      </c>
      <c r="AH57" s="27">
        <v>29.161439160489717</v>
      </c>
      <c r="AI57" s="27">
        <v>37.375867410677102</v>
      </c>
      <c r="AJ57" s="27">
        <v>49.884420754559848</v>
      </c>
      <c r="AK57" s="27">
        <v>61.400732905804951</v>
      </c>
      <c r="AL57" s="27">
        <v>34.036925127009248</v>
      </c>
      <c r="AM57" s="27">
        <v>42.589316232197888</v>
      </c>
      <c r="AN57" s="27">
        <v>54.953773632047977</v>
      </c>
      <c r="AO57" s="27">
        <v>74.820184892146244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62.978412592654287</v>
      </c>
      <c r="BD57" s="66">
        <f t="shared" si="5"/>
        <v>52.369820937786301</v>
      </c>
      <c r="BE57" s="66">
        <f t="shared" si="6"/>
        <v>49.884420754559848</v>
      </c>
      <c r="BF57" s="67">
        <f t="shared" si="7"/>
        <v>0</v>
      </c>
      <c r="BG57" s="65">
        <v>62.611396685266939</v>
      </c>
      <c r="BH57" s="66">
        <v>45.712834180061634</v>
      </c>
      <c r="BI57" s="66">
        <v>44.566302989922548</v>
      </c>
      <c r="BJ57" s="67">
        <v>0</v>
      </c>
      <c r="BL57" s="27">
        <v>80.81030065794954</v>
      </c>
      <c r="BM57" s="27">
        <v>62.688091946364629</v>
      </c>
      <c r="BN57" s="27">
        <v>58.447635545931554</v>
      </c>
      <c r="BO57" s="27">
        <v>0</v>
      </c>
      <c r="BQ57" s="27">
        <v>80.050154076788544</v>
      </c>
      <c r="BR57" s="27">
        <v>68.419038893978524</v>
      </c>
      <c r="BS57" s="27">
        <v>65.277351544932131</v>
      </c>
      <c r="BT57" s="27">
        <v>0</v>
      </c>
      <c r="BV57" s="27">
        <v>36.560403098192729</v>
      </c>
      <c r="BW57" s="27">
        <v>30.115812442741735</v>
      </c>
      <c r="BX57" s="27">
        <v>28.825395186141421</v>
      </c>
      <c r="BY57" s="27">
        <v>0</v>
      </c>
      <c r="BZ57" s="100"/>
      <c r="CA57" s="27">
        <v>37.318390938619139</v>
      </c>
      <c r="CB57" s="27">
        <v>31.529787623886069</v>
      </c>
      <c r="CC57" s="27">
        <v>30.314986258016162</v>
      </c>
      <c r="CD57" s="27">
        <v>0</v>
      </c>
      <c r="CE57" s="3"/>
    </row>
    <row r="58" spans="2:83" x14ac:dyDescent="0.55000000000000004">
      <c r="M58" s="2"/>
    </row>
  </sheetData>
  <sheetProtection algorithmName="SHA-512" hashValue="NcD5EtyhLZTdEgCIWgnisEjFrzWl7eDHA1f0fJAfv+HKF3DZeA5BAn46X9WjNZ6hrwaJEoxMrOCNCqFbgIyBGg==" saltValue="zRMEuBKVCDd668AMPGlfuw==" spinCount="100000" sheet="1" objects="1" scenarios="1"/>
  <mergeCells count="67">
    <mergeCell ref="R3:AC3"/>
    <mergeCell ref="AD3:AO3"/>
    <mergeCell ref="AP3:BA3"/>
    <mergeCell ref="F4:I4"/>
    <mergeCell ref="J4:M4"/>
    <mergeCell ref="N4:Q4"/>
    <mergeCell ref="R4:U4"/>
    <mergeCell ref="V4:Y4"/>
    <mergeCell ref="Z4:AC4"/>
    <mergeCell ref="BC4:BF4"/>
    <mergeCell ref="BG4:BJ4"/>
    <mergeCell ref="BL4:BO4"/>
    <mergeCell ref="C6:C17"/>
    <mergeCell ref="D6:D8"/>
    <mergeCell ref="D9:D11"/>
    <mergeCell ref="D12:D14"/>
    <mergeCell ref="AD4:AG4"/>
    <mergeCell ref="AH4:AK4"/>
    <mergeCell ref="AL4:AO4"/>
    <mergeCell ref="AP4:AS4"/>
    <mergeCell ref="AT4:AW4"/>
    <mergeCell ref="AX4:BA4"/>
    <mergeCell ref="E3:E5"/>
    <mergeCell ref="C3:D5"/>
    <mergeCell ref="F3:Q3"/>
    <mergeCell ref="AT36:AW36"/>
    <mergeCell ref="C30:D31"/>
    <mergeCell ref="F35:Q35"/>
    <mergeCell ref="R35:AC35"/>
    <mergeCell ref="AD35:AO35"/>
    <mergeCell ref="AP35:BA35"/>
    <mergeCell ref="F36:I36"/>
    <mergeCell ref="J36:M36"/>
    <mergeCell ref="N36:Q36"/>
    <mergeCell ref="R36:U36"/>
    <mergeCell ref="V36:Y36"/>
    <mergeCell ref="E35:E37"/>
    <mergeCell ref="C35:D37"/>
    <mergeCell ref="CA36:CD36"/>
    <mergeCell ref="C38:C46"/>
    <mergeCell ref="D38:D40"/>
    <mergeCell ref="D41:D43"/>
    <mergeCell ref="D44:D46"/>
    <mergeCell ref="AX36:BA36"/>
    <mergeCell ref="BC36:BF36"/>
    <mergeCell ref="BG36:BJ36"/>
    <mergeCell ref="BL36:BO36"/>
    <mergeCell ref="BQ36:BT36"/>
    <mergeCell ref="BV36:BY36"/>
    <mergeCell ref="Z36:AC36"/>
    <mergeCell ref="AD36:AG36"/>
    <mergeCell ref="AH36:AK36"/>
    <mergeCell ref="AL36:AO36"/>
    <mergeCell ref="AP36:AS36"/>
    <mergeCell ref="B3:B31"/>
    <mergeCell ref="B35:B57"/>
    <mergeCell ref="D50:D52"/>
    <mergeCell ref="D53:D55"/>
    <mergeCell ref="C56:D57"/>
    <mergeCell ref="C47:C55"/>
    <mergeCell ref="D47:D49"/>
    <mergeCell ref="D15:D17"/>
    <mergeCell ref="C18:C29"/>
    <mergeCell ref="D18:D20"/>
    <mergeCell ref="D21:D23"/>
    <mergeCell ref="D24:D26"/>
    <mergeCell ref="D27:D29"/>
  </mergeCells>
  <phoneticPr fontId="4"/>
  <conditionalFormatting sqref="F6:BT29 F38:CD55">
    <cfRule type="cellIs" dxfId="19" priority="3" operator="lessThan">
      <formula>0.8</formula>
    </cfRule>
  </conditionalFormatting>
  <conditionalFormatting sqref="F31:BT31 F57:CD57">
    <cfRule type="cellIs" dxfId="18" priority="2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5B20-C944-48FD-9A76-0F4CB7500258}">
  <sheetPr codeName="Sheet5">
    <tabColor theme="7" tint="0.79998168889431442"/>
  </sheetPr>
  <dimension ref="B1:CE58"/>
  <sheetViews>
    <sheetView topLeftCell="B1" zoomScale="80" zoomScaleNormal="80" workbookViewId="0">
      <pane xSplit="4" topLeftCell="F1" activePane="topRight" state="frozenSplit"/>
      <selection activeCell="AE40" sqref="AE40"/>
      <selection pane="topRight" activeCell="AE40" sqref="AE40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53" width="8.83203125" customWidth="1"/>
    <col min="54" max="54" width="8.83203125" style="87" customWidth="1"/>
    <col min="55" max="62" width="8.83203125" customWidth="1"/>
    <col min="63" max="63" width="8.83203125" style="87" customWidth="1"/>
    <col min="64" max="67" width="8.83203125" hidden="1" customWidth="1"/>
    <col min="68" max="68" width="8.83203125" style="87" hidden="1" customWidth="1"/>
    <col min="69" max="72" width="8.83203125" hidden="1" customWidth="1"/>
    <col min="73" max="73" width="8.83203125" style="87" hidden="1" customWidth="1"/>
    <col min="74" max="77" width="8.83203125" hidden="1" customWidth="1"/>
    <col min="78" max="78" width="8.83203125" style="87" hidden="1" customWidth="1"/>
    <col min="79" max="83" width="8.83203125" hidden="1" customWidth="1"/>
  </cols>
  <sheetData>
    <row r="1" spans="2:83" ht="18.5" thickBot="1" x14ac:dyDescent="0.6"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2:83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  <c r="BL2" s="155" t="s">
        <v>136</v>
      </c>
      <c r="BM2" s="155" t="s">
        <v>137</v>
      </c>
      <c r="BN2" s="155" t="s">
        <v>135</v>
      </c>
      <c r="BO2" s="155" t="s">
        <v>138</v>
      </c>
      <c r="BQ2" s="155" t="s">
        <v>139</v>
      </c>
      <c r="BR2" s="155" t="s">
        <v>140</v>
      </c>
      <c r="BS2" s="155" t="s">
        <v>141</v>
      </c>
      <c r="BT2" s="155" t="s">
        <v>142</v>
      </c>
    </row>
    <row r="3" spans="2:83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  <c r="BL3" s="79" t="s">
        <v>19</v>
      </c>
      <c r="BM3" s="80" t="s">
        <v>49</v>
      </c>
      <c r="BN3" s="83" t="s">
        <v>50</v>
      </c>
      <c r="BO3" s="81" t="s">
        <v>18</v>
      </c>
      <c r="BQ3" s="79" t="s">
        <v>19</v>
      </c>
      <c r="BR3" s="80" t="s">
        <v>49</v>
      </c>
      <c r="BS3" s="83" t="s">
        <v>50</v>
      </c>
      <c r="BT3" s="81" t="s">
        <v>18</v>
      </c>
    </row>
    <row r="4" spans="2:83" x14ac:dyDescent="0.55000000000000004">
      <c r="B4" s="176"/>
      <c r="C4" s="192"/>
      <c r="D4" s="193"/>
      <c r="E4" s="185"/>
      <c r="F4" s="195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  <c r="BL4" s="164" t="s">
        <v>14</v>
      </c>
      <c r="BM4" s="195"/>
      <c r="BN4" s="195"/>
      <c r="BO4" s="165"/>
      <c r="BQ4" s="82" t="s">
        <v>15</v>
      </c>
      <c r="BR4" s="82" t="s">
        <v>15</v>
      </c>
      <c r="BS4" s="82" t="s">
        <v>15</v>
      </c>
      <c r="BT4" s="82" t="s">
        <v>15</v>
      </c>
    </row>
    <row r="5" spans="2:83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  <c r="BL5" s="4" t="s">
        <v>38</v>
      </c>
      <c r="BM5" s="4" t="s">
        <v>38</v>
      </c>
      <c r="BN5" s="4" t="s">
        <v>38</v>
      </c>
      <c r="BO5" s="4" t="s">
        <v>38</v>
      </c>
      <c r="BQ5" s="4" t="s">
        <v>42</v>
      </c>
      <c r="BR5" s="4" t="s">
        <v>42</v>
      </c>
      <c r="BS5" s="4" t="s">
        <v>42</v>
      </c>
      <c r="BT5" s="4" t="s">
        <v>42</v>
      </c>
    </row>
    <row r="6" spans="2:83" x14ac:dyDescent="0.55000000000000004">
      <c r="B6" s="176"/>
      <c r="C6" s="191" t="s">
        <v>5</v>
      </c>
      <c r="D6" s="191" t="s">
        <v>27</v>
      </c>
      <c r="E6" s="76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0.9688057040998217</v>
      </c>
      <c r="S6" s="21">
        <v>0.9688057040998217</v>
      </c>
      <c r="T6" s="20">
        <v>0.96999405822935236</v>
      </c>
      <c r="U6" s="20">
        <v>0.970291146761735</v>
      </c>
      <c r="V6" s="20">
        <v>0.97237076648841358</v>
      </c>
      <c r="W6" s="20">
        <v>0.97266785502079622</v>
      </c>
      <c r="X6" s="20">
        <v>0.97355912061794414</v>
      </c>
      <c r="Y6" s="20">
        <v>0.97445038621509206</v>
      </c>
      <c r="Z6" s="20">
        <v>0.98455139631610222</v>
      </c>
      <c r="AA6" s="20">
        <v>0.98573975044563278</v>
      </c>
      <c r="AB6" s="20">
        <v>0.98781937017231136</v>
      </c>
      <c r="AC6" s="20">
        <v>0.99019607843137258</v>
      </c>
      <c r="AD6" s="20">
        <v>0.91473559120617942</v>
      </c>
      <c r="AE6" s="21">
        <v>0.91622103386809273</v>
      </c>
      <c r="AF6" s="20">
        <v>0.91889483065953659</v>
      </c>
      <c r="AG6" s="20">
        <v>0.92513368983957223</v>
      </c>
      <c r="AH6" s="20">
        <v>0.92008318478906714</v>
      </c>
      <c r="AI6" s="20">
        <v>0.92305407011289364</v>
      </c>
      <c r="AJ6" s="20">
        <v>0.92661913250148542</v>
      </c>
      <c r="AK6" s="20">
        <v>0.93077837195484259</v>
      </c>
      <c r="AL6" s="20">
        <v>0.93493761140819964</v>
      </c>
      <c r="AM6" s="20">
        <v>0.93642305407011284</v>
      </c>
      <c r="AN6" s="20">
        <v>0.93939393939393945</v>
      </c>
      <c r="AO6" s="20">
        <v>0.94325609031491386</v>
      </c>
      <c r="AP6" s="20">
        <v>0.29055258467023171</v>
      </c>
      <c r="AQ6" s="21">
        <v>0.34373143196672606</v>
      </c>
      <c r="AR6" s="20">
        <v>0.41265597147950084</v>
      </c>
      <c r="AS6" s="20">
        <v>0.57664884135472372</v>
      </c>
      <c r="AT6" s="20">
        <v>0.33986928104575165</v>
      </c>
      <c r="AU6" s="20">
        <v>0.42899584076054664</v>
      </c>
      <c r="AV6" s="20">
        <v>0.53089720736779555</v>
      </c>
      <c r="AW6" s="20">
        <v>0.64438502673796794</v>
      </c>
      <c r="AX6" s="20">
        <v>0.40374331550802134</v>
      </c>
      <c r="AY6" s="20">
        <v>0.53327391562685678</v>
      </c>
      <c r="AZ6" s="20">
        <v>0.69073083778966127</v>
      </c>
      <c r="BA6" s="20">
        <v>0.75282234105763512</v>
      </c>
      <c r="BC6" s="68">
        <f t="shared" ref="BC6:BC31" si="0">L6</f>
        <v>1</v>
      </c>
      <c r="BD6" s="20">
        <f t="shared" ref="BD6:BD31" si="1">X6</f>
        <v>0.97355912061794414</v>
      </c>
      <c r="BE6" s="20">
        <f t="shared" ref="BE6:BE31" si="2">AJ6</f>
        <v>0.92661913250148542</v>
      </c>
      <c r="BF6" s="69">
        <f t="shared" ref="BF6:BF31" si="3">AV6</f>
        <v>0.53089720736779555</v>
      </c>
      <c r="BG6" s="68">
        <v>1</v>
      </c>
      <c r="BH6" s="20">
        <v>0.91644385026737973</v>
      </c>
      <c r="BI6" s="20">
        <v>0.83244206773618534</v>
      </c>
      <c r="BJ6" s="69">
        <v>0.48885918003565065</v>
      </c>
      <c r="BL6" s="20">
        <v>1</v>
      </c>
      <c r="BM6" s="20">
        <v>0.95929887106357692</v>
      </c>
      <c r="BN6" s="20">
        <v>0.90849673202614378</v>
      </c>
      <c r="BO6" s="20">
        <v>0.523767082590612</v>
      </c>
      <c r="BQ6" s="20">
        <v>1</v>
      </c>
      <c r="BR6" s="22">
        <v>0.99227569815805106</v>
      </c>
      <c r="BS6" s="23">
        <v>0.9494949494949495</v>
      </c>
      <c r="BT6" s="24">
        <v>0.7881758764111706</v>
      </c>
    </row>
    <row r="7" spans="2:83" x14ac:dyDescent="0.55000000000000004">
      <c r="B7" s="176"/>
      <c r="C7" s="191"/>
      <c r="D7" s="191"/>
      <c r="E7" s="77" t="s">
        <v>32</v>
      </c>
      <c r="F7" s="14">
        <v>1</v>
      </c>
      <c r="G7" s="15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0.94830659536541884</v>
      </c>
      <c r="S7" s="15">
        <v>0.94890077243018423</v>
      </c>
      <c r="T7" s="14">
        <v>0.95038621509209742</v>
      </c>
      <c r="U7" s="14">
        <v>0.95187165775401072</v>
      </c>
      <c r="V7" s="14">
        <v>0.95008912655971478</v>
      </c>
      <c r="W7" s="14">
        <v>0.9509803921568627</v>
      </c>
      <c r="X7" s="14">
        <v>0.952465834818776</v>
      </c>
      <c r="Y7" s="14">
        <v>0.95454545454545459</v>
      </c>
      <c r="Z7" s="14">
        <v>0.95335710041592392</v>
      </c>
      <c r="AA7" s="14">
        <v>0.95484254307783722</v>
      </c>
      <c r="AB7" s="14">
        <v>0.95929887106357692</v>
      </c>
      <c r="AC7" s="14">
        <v>0.9613784907902555</v>
      </c>
      <c r="AD7" s="14">
        <v>0.84848484848484851</v>
      </c>
      <c r="AE7" s="15">
        <v>0.86333927510398101</v>
      </c>
      <c r="AF7" s="14">
        <v>0.8737373737373737</v>
      </c>
      <c r="AG7" s="14">
        <v>0.88532382650029706</v>
      </c>
      <c r="AH7" s="14">
        <v>0.87611408199643492</v>
      </c>
      <c r="AI7" s="14">
        <v>0.88532382650029706</v>
      </c>
      <c r="AJ7" s="14">
        <v>0.89304812834224601</v>
      </c>
      <c r="AK7" s="14">
        <v>0.8975044563279857</v>
      </c>
      <c r="AL7" s="14">
        <v>0.89185977421271545</v>
      </c>
      <c r="AM7" s="14">
        <v>0.89869281045751637</v>
      </c>
      <c r="AN7" s="14">
        <v>0.90760546642899587</v>
      </c>
      <c r="AO7" s="14">
        <v>0.91325014854426623</v>
      </c>
      <c r="AP7" s="14">
        <v>0.12448009506833035</v>
      </c>
      <c r="AQ7" s="15">
        <v>0.16874628639334521</v>
      </c>
      <c r="AR7" s="14">
        <v>0.22133095662507429</v>
      </c>
      <c r="AS7" s="14">
        <v>0.35531788472964942</v>
      </c>
      <c r="AT7" s="14">
        <v>0.15923945335710044</v>
      </c>
      <c r="AU7" s="14">
        <v>0.22994652406417115</v>
      </c>
      <c r="AV7" s="14">
        <v>0.31342840166369579</v>
      </c>
      <c r="AW7" s="14">
        <v>0.42661913250148542</v>
      </c>
      <c r="AX7" s="14">
        <v>0.21657754010695185</v>
      </c>
      <c r="AY7" s="14">
        <v>0.30837789661319071</v>
      </c>
      <c r="AZ7" s="14">
        <v>0.470291146761735</v>
      </c>
      <c r="BA7" s="14">
        <v>0.57843137254901955</v>
      </c>
      <c r="BC7" s="70">
        <f t="shared" si="0"/>
        <v>1</v>
      </c>
      <c r="BD7" s="14">
        <f t="shared" si="1"/>
        <v>0.952465834818776</v>
      </c>
      <c r="BE7" s="14">
        <f t="shared" si="2"/>
        <v>0.89304812834224601</v>
      </c>
      <c r="BF7" s="71">
        <f t="shared" si="3"/>
        <v>0.31342840166369579</v>
      </c>
      <c r="BG7" s="70">
        <v>1</v>
      </c>
      <c r="BH7" s="14">
        <v>0.81528520499108736</v>
      </c>
      <c r="BI7" s="14">
        <v>0.71100713012477712</v>
      </c>
      <c r="BJ7" s="71">
        <v>0.28052584670231728</v>
      </c>
      <c r="BL7" s="14">
        <v>1</v>
      </c>
      <c r="BM7" s="14">
        <v>0.94741532976827092</v>
      </c>
      <c r="BN7" s="14">
        <v>0.85412953060011887</v>
      </c>
      <c r="BO7" s="14">
        <v>0.33036244800950687</v>
      </c>
      <c r="BQ7" s="14">
        <v>1</v>
      </c>
      <c r="BR7" s="16">
        <v>0.9628639334521687</v>
      </c>
      <c r="BS7" s="18">
        <v>0.91711229946524064</v>
      </c>
      <c r="BT7" s="19">
        <v>0.6440879382055853</v>
      </c>
    </row>
    <row r="8" spans="2:83" x14ac:dyDescent="0.55000000000000004">
      <c r="B8" s="176"/>
      <c r="C8" s="191"/>
      <c r="D8" s="191"/>
      <c r="E8" s="78" t="s">
        <v>33</v>
      </c>
      <c r="F8" s="29">
        <v>1</v>
      </c>
      <c r="G8" s="30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0.94444444444444442</v>
      </c>
      <c r="S8" s="30">
        <v>0.94444444444444442</v>
      </c>
      <c r="T8" s="29">
        <v>0.94474153297682706</v>
      </c>
      <c r="U8" s="29">
        <v>0.94592988710635773</v>
      </c>
      <c r="V8" s="29">
        <v>0.94444444444444442</v>
      </c>
      <c r="W8" s="29">
        <v>0.94533571004159245</v>
      </c>
      <c r="X8" s="29">
        <v>0.94592988710635773</v>
      </c>
      <c r="Y8" s="29">
        <v>0.94682115270350564</v>
      </c>
      <c r="Z8" s="29">
        <v>0.94563279857397509</v>
      </c>
      <c r="AA8" s="29">
        <v>0.94622697563874036</v>
      </c>
      <c r="AB8" s="29">
        <v>0.94830659536541884</v>
      </c>
      <c r="AC8" s="29">
        <v>0.95008912655971478</v>
      </c>
      <c r="AD8" s="29">
        <v>0.76054664289958407</v>
      </c>
      <c r="AE8" s="30">
        <v>0.77213309566250743</v>
      </c>
      <c r="AF8" s="29">
        <v>0.79084967320261434</v>
      </c>
      <c r="AG8" s="29">
        <v>0.82234105763517529</v>
      </c>
      <c r="AH8" s="29">
        <v>0.77243018419489007</v>
      </c>
      <c r="AI8" s="29">
        <v>0.79916815210932857</v>
      </c>
      <c r="AJ8" s="29">
        <v>0.81788472964943559</v>
      </c>
      <c r="AK8" s="29">
        <v>0.83333333333333337</v>
      </c>
      <c r="AL8" s="29">
        <v>0.79382055852644084</v>
      </c>
      <c r="AM8" s="29">
        <v>0.82412358882947112</v>
      </c>
      <c r="AN8" s="29">
        <v>0.84343434343434343</v>
      </c>
      <c r="AO8" s="29">
        <v>0.85442661913250151</v>
      </c>
      <c r="AP8" s="29">
        <v>5.555555555555558E-2</v>
      </c>
      <c r="AQ8" s="30">
        <v>8.1105169340463412E-2</v>
      </c>
      <c r="AR8" s="29">
        <v>0.13190730837789666</v>
      </c>
      <c r="AS8" s="29">
        <v>0.23945335710041593</v>
      </c>
      <c r="AT8" s="29">
        <v>7.2192513368983913E-2</v>
      </c>
      <c r="AU8" s="29">
        <v>0.1322043969102793</v>
      </c>
      <c r="AV8" s="29">
        <v>0.19607843137254899</v>
      </c>
      <c r="AW8" s="29">
        <v>0.28104575163398693</v>
      </c>
      <c r="AX8" s="29">
        <v>0.10873440285204994</v>
      </c>
      <c r="AY8" s="29">
        <v>0.18241235888294716</v>
      </c>
      <c r="AZ8" s="29">
        <v>0.30303030303030298</v>
      </c>
      <c r="BA8" s="29">
        <v>0.42186571598336309</v>
      </c>
      <c r="BC8" s="72">
        <f t="shared" si="0"/>
        <v>1</v>
      </c>
      <c r="BD8" s="29">
        <f t="shared" si="1"/>
        <v>0.94592988710635773</v>
      </c>
      <c r="BE8" s="29">
        <f t="shared" si="2"/>
        <v>0.81788472964943559</v>
      </c>
      <c r="BF8" s="73">
        <f t="shared" si="3"/>
        <v>0.19607843137254899</v>
      </c>
      <c r="BG8" s="72">
        <v>1</v>
      </c>
      <c r="BH8" s="29">
        <v>0.76270053475935828</v>
      </c>
      <c r="BI8" s="29">
        <v>0.62477718360071299</v>
      </c>
      <c r="BJ8" s="73">
        <v>0.17090017825311943</v>
      </c>
      <c r="BL8" s="29">
        <v>1</v>
      </c>
      <c r="BM8" s="29">
        <v>0.94444444444444442</v>
      </c>
      <c r="BN8" s="29">
        <v>0.80718954248366015</v>
      </c>
      <c r="BO8" s="29">
        <v>0.21895424836601307</v>
      </c>
      <c r="BQ8" s="29">
        <v>1</v>
      </c>
      <c r="BR8" s="31">
        <v>0.952465834818776</v>
      </c>
      <c r="BS8" s="32">
        <v>0.86571598336304212</v>
      </c>
      <c r="BT8" s="33">
        <v>0.51218062982768864</v>
      </c>
    </row>
    <row r="9" spans="2:83" x14ac:dyDescent="0.55000000000000004">
      <c r="B9" s="176"/>
      <c r="C9" s="191"/>
      <c r="D9" s="191" t="s">
        <v>28</v>
      </c>
      <c r="E9" s="76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0.9777183600713012</v>
      </c>
      <c r="S9" s="21">
        <v>0.98128342245989308</v>
      </c>
      <c r="T9" s="20">
        <v>0.98306595365418892</v>
      </c>
      <c r="U9" s="20">
        <v>0.99286987522281644</v>
      </c>
      <c r="V9" s="20">
        <v>0.99821746880570406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>
        <v>0.73885918003565054</v>
      </c>
      <c r="AE9" s="21">
        <v>0.74331550802139035</v>
      </c>
      <c r="AF9" s="20">
        <v>0.75044563279857401</v>
      </c>
      <c r="AG9" s="20">
        <v>0.76559714795008915</v>
      </c>
      <c r="AH9" s="20">
        <v>0.81461675579322634</v>
      </c>
      <c r="AI9" s="20">
        <v>0.82352941176470584</v>
      </c>
      <c r="AJ9" s="20">
        <v>0.83957219251336901</v>
      </c>
      <c r="AK9" s="20">
        <v>0.84937611408199643</v>
      </c>
      <c r="AL9" s="20">
        <v>0.92691622103386806</v>
      </c>
      <c r="AM9" s="20">
        <v>0.93404634581105173</v>
      </c>
      <c r="AN9" s="20">
        <v>0.94474153297682706</v>
      </c>
      <c r="AO9" s="20">
        <v>0.95632798573975042</v>
      </c>
      <c r="AP9" s="20">
        <v>0.23796791443850263</v>
      </c>
      <c r="AQ9" s="21">
        <v>0.26292335115864529</v>
      </c>
      <c r="AR9" s="20">
        <v>0.30570409982174684</v>
      </c>
      <c r="AS9" s="20">
        <v>0.36720142602495542</v>
      </c>
      <c r="AT9" s="20">
        <v>0.28966131907308379</v>
      </c>
      <c r="AU9" s="20">
        <v>0.34491978609625673</v>
      </c>
      <c r="AV9" s="20">
        <v>0.38324420677361859</v>
      </c>
      <c r="AW9" s="20">
        <v>0.41889483065953659</v>
      </c>
      <c r="AX9" s="20">
        <v>0.36720142602495542</v>
      </c>
      <c r="AY9" s="20">
        <v>0.4064171122994652</v>
      </c>
      <c r="AZ9" s="20">
        <v>0.49286987522281644</v>
      </c>
      <c r="BA9" s="20">
        <v>0.6024955436720143</v>
      </c>
      <c r="BC9" s="68">
        <f t="shared" si="0"/>
        <v>1</v>
      </c>
      <c r="BD9" s="20">
        <f t="shared" si="1"/>
        <v>1</v>
      </c>
      <c r="BE9" s="20">
        <f t="shared" si="2"/>
        <v>0.83957219251336901</v>
      </c>
      <c r="BF9" s="69">
        <f t="shared" si="3"/>
        <v>0.38324420677361859</v>
      </c>
      <c r="BG9" s="68">
        <v>1</v>
      </c>
      <c r="BH9" s="20">
        <v>0.97482174688057044</v>
      </c>
      <c r="BI9" s="20">
        <v>0.88792335115864529</v>
      </c>
      <c r="BJ9" s="69">
        <v>0.45409982174688057</v>
      </c>
      <c r="BL9" s="20">
        <v>1</v>
      </c>
      <c r="BM9" s="20">
        <v>0.9420677361853832</v>
      </c>
      <c r="BN9" s="20">
        <v>0.63368983957219249</v>
      </c>
      <c r="BO9" s="20">
        <v>0.28253119429590012</v>
      </c>
      <c r="BQ9" s="20">
        <v>1</v>
      </c>
      <c r="BR9" s="22">
        <v>1</v>
      </c>
      <c r="BS9" s="23">
        <v>0.96524064171122992</v>
      </c>
      <c r="BT9" s="24">
        <v>0.67914438502673802</v>
      </c>
    </row>
    <row r="10" spans="2:83" x14ac:dyDescent="0.55000000000000004">
      <c r="B10" s="176"/>
      <c r="C10" s="191"/>
      <c r="D10" s="191"/>
      <c r="E10" s="77" t="s">
        <v>32</v>
      </c>
      <c r="F10" s="14">
        <v>1</v>
      </c>
      <c r="G10" s="15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0.87522281639928701</v>
      </c>
      <c r="S10" s="15">
        <v>0.87700534759358284</v>
      </c>
      <c r="T10" s="14">
        <v>0.88770053475935828</v>
      </c>
      <c r="U10" s="14">
        <v>0.89393939393939392</v>
      </c>
      <c r="V10" s="14">
        <v>0.89215686274509798</v>
      </c>
      <c r="W10" s="14">
        <v>0.89393939393939392</v>
      </c>
      <c r="X10" s="14">
        <v>0.90017825311942956</v>
      </c>
      <c r="Y10" s="14">
        <v>0.90730837789661323</v>
      </c>
      <c r="Z10" s="14">
        <v>0.90374331550802145</v>
      </c>
      <c r="AA10" s="14">
        <v>0.90998217468805709</v>
      </c>
      <c r="AB10" s="14">
        <v>0.93226381461675578</v>
      </c>
      <c r="AC10" s="14">
        <v>0.946524064171123</v>
      </c>
      <c r="AD10" s="14">
        <v>0.39037433155080214</v>
      </c>
      <c r="AE10" s="15">
        <v>0.3975044563279857</v>
      </c>
      <c r="AF10" s="14">
        <v>0.410873440285205</v>
      </c>
      <c r="AG10" s="14">
        <v>0.44563279857397509</v>
      </c>
      <c r="AH10" s="14">
        <v>0.47860962566844922</v>
      </c>
      <c r="AI10" s="14">
        <v>0.4910873440285205</v>
      </c>
      <c r="AJ10" s="14">
        <v>0.5133689839572193</v>
      </c>
      <c r="AK10" s="14">
        <v>0.53921568627450989</v>
      </c>
      <c r="AL10" s="14">
        <v>0.5668449197860963</v>
      </c>
      <c r="AM10" s="14">
        <v>0.58734402852049916</v>
      </c>
      <c r="AN10" s="14">
        <v>0.62477718360071299</v>
      </c>
      <c r="AO10" s="14">
        <v>0.64438502673796794</v>
      </c>
      <c r="AP10" s="14">
        <v>7.2192513368983913E-2</v>
      </c>
      <c r="AQ10" s="15">
        <v>8.6452762923351134E-2</v>
      </c>
      <c r="AR10" s="14">
        <v>0.12566844919786091</v>
      </c>
      <c r="AS10" s="14">
        <v>0.1827094474153298</v>
      </c>
      <c r="AT10" s="14">
        <v>0.10516934046345816</v>
      </c>
      <c r="AU10" s="14">
        <v>0.15240641711229952</v>
      </c>
      <c r="AV10" s="14">
        <v>0.19340463458110513</v>
      </c>
      <c r="AW10" s="14">
        <v>0.24509803921568629</v>
      </c>
      <c r="AX10" s="14">
        <v>0.1737967914438503</v>
      </c>
      <c r="AY10" s="14">
        <v>0.22192513368983957</v>
      </c>
      <c r="AZ10" s="14">
        <v>0.29679144385026734</v>
      </c>
      <c r="BA10" s="14">
        <v>0.34759358288770048</v>
      </c>
      <c r="BC10" s="70">
        <f t="shared" si="0"/>
        <v>1</v>
      </c>
      <c r="BD10" s="14">
        <f t="shared" si="1"/>
        <v>0.90017825311942956</v>
      </c>
      <c r="BE10" s="14">
        <f t="shared" si="2"/>
        <v>0.5133689839572193</v>
      </c>
      <c r="BF10" s="71">
        <f t="shared" si="3"/>
        <v>0.19340463458110513</v>
      </c>
      <c r="BG10" s="70">
        <v>1</v>
      </c>
      <c r="BH10" s="14">
        <v>0.70187165775401072</v>
      </c>
      <c r="BI10" s="14">
        <v>0.56974153297682717</v>
      </c>
      <c r="BJ10" s="71">
        <v>0.25066844919786091</v>
      </c>
      <c r="BL10" s="14">
        <v>1</v>
      </c>
      <c r="BM10" s="14">
        <v>0.87344028520499106</v>
      </c>
      <c r="BN10" s="14">
        <v>0.33778966131907306</v>
      </c>
      <c r="BO10" s="14">
        <v>0.11319073083778963</v>
      </c>
      <c r="BQ10" s="14">
        <v>1</v>
      </c>
      <c r="BR10" s="16">
        <v>0.95721925133689845</v>
      </c>
      <c r="BS10" s="18">
        <v>0.67914438502673802</v>
      </c>
      <c r="BT10" s="19">
        <v>0.40998217468805709</v>
      </c>
    </row>
    <row r="11" spans="2:83" x14ac:dyDescent="0.55000000000000004">
      <c r="B11" s="176"/>
      <c r="C11" s="191"/>
      <c r="D11" s="191"/>
      <c r="E11" s="78" t="s">
        <v>33</v>
      </c>
      <c r="F11" s="29">
        <v>1</v>
      </c>
      <c r="G11" s="30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0.84135472370766484</v>
      </c>
      <c r="S11" s="30">
        <v>0.8440285204991087</v>
      </c>
      <c r="T11" s="29">
        <v>0.84848484848484851</v>
      </c>
      <c r="U11" s="29">
        <v>0.86274509803921573</v>
      </c>
      <c r="V11" s="29">
        <v>0.8440285204991087</v>
      </c>
      <c r="W11" s="29">
        <v>0.85115864527629237</v>
      </c>
      <c r="X11" s="29">
        <v>0.86631016042780751</v>
      </c>
      <c r="Y11" s="29">
        <v>0.8707664884135472</v>
      </c>
      <c r="Z11" s="29">
        <v>0.85204991087344029</v>
      </c>
      <c r="AA11" s="29">
        <v>0.86987522281639929</v>
      </c>
      <c r="AB11" s="29">
        <v>0.88324420677361859</v>
      </c>
      <c r="AC11" s="29">
        <v>0.89304812834224601</v>
      </c>
      <c r="AD11" s="29">
        <v>0.19607843137254899</v>
      </c>
      <c r="AE11" s="30">
        <v>0.20588235294117652</v>
      </c>
      <c r="AF11" s="29">
        <v>0.21836007130124779</v>
      </c>
      <c r="AG11" s="29">
        <v>0.24331550802139035</v>
      </c>
      <c r="AH11" s="29">
        <v>0.22103386809269165</v>
      </c>
      <c r="AI11" s="29">
        <v>0.23618538324420679</v>
      </c>
      <c r="AJ11" s="29">
        <v>0.25935828877005351</v>
      </c>
      <c r="AK11" s="29">
        <v>0.29233511586452765</v>
      </c>
      <c r="AL11" s="29">
        <v>0.26916221033868093</v>
      </c>
      <c r="AM11" s="29">
        <v>0.29857397504456329</v>
      </c>
      <c r="AN11" s="29">
        <v>0.34848484848484851</v>
      </c>
      <c r="AO11" s="29">
        <v>0.39037433155080214</v>
      </c>
      <c r="AP11" s="29">
        <v>1.5151515151515138E-2</v>
      </c>
      <c r="AQ11" s="30">
        <v>2.4064171122994638E-2</v>
      </c>
      <c r="AR11" s="29">
        <v>4.099821746880572E-2</v>
      </c>
      <c r="AS11" s="29">
        <v>6.8627450980392135E-2</v>
      </c>
      <c r="AT11" s="29">
        <v>2.9411764705882359E-2</v>
      </c>
      <c r="AU11" s="29">
        <v>4.7237076648841358E-2</v>
      </c>
      <c r="AV11" s="29">
        <v>7.3975044563279857E-2</v>
      </c>
      <c r="AW11" s="29">
        <v>0.1203208556149733</v>
      </c>
      <c r="AX11" s="29">
        <v>5.8823529411764719E-2</v>
      </c>
      <c r="AY11" s="29">
        <v>8.4670231729055301E-2</v>
      </c>
      <c r="AZ11" s="29">
        <v>0.16577540106951871</v>
      </c>
      <c r="BA11" s="29">
        <v>0.21568627450980393</v>
      </c>
      <c r="BC11" s="72">
        <f t="shared" si="0"/>
        <v>1</v>
      </c>
      <c r="BD11" s="29">
        <f t="shared" si="1"/>
        <v>0.86631016042780751</v>
      </c>
      <c r="BE11" s="29">
        <f t="shared" si="2"/>
        <v>0.25935828877005351</v>
      </c>
      <c r="BF11" s="73">
        <f t="shared" si="3"/>
        <v>7.3975044563279857E-2</v>
      </c>
      <c r="BG11" s="72">
        <v>1</v>
      </c>
      <c r="BH11" s="29">
        <v>0.49688057040998213</v>
      </c>
      <c r="BI11" s="29">
        <v>0.34982174688057044</v>
      </c>
      <c r="BJ11" s="73">
        <v>0.14260249554367199</v>
      </c>
      <c r="BL11" s="29">
        <v>1</v>
      </c>
      <c r="BM11" s="29">
        <v>0.84759358288770059</v>
      </c>
      <c r="BN11" s="29">
        <v>0.20142602495543671</v>
      </c>
      <c r="BO11" s="29">
        <v>3.5650623885917998E-2</v>
      </c>
      <c r="BQ11" s="29">
        <v>1</v>
      </c>
      <c r="BR11" s="31">
        <v>0.90998217468805709</v>
      </c>
      <c r="BS11" s="32">
        <v>0.4242424242424242</v>
      </c>
      <c r="BT11" s="33">
        <v>0.26114081996434935</v>
      </c>
    </row>
    <row r="12" spans="2:83" x14ac:dyDescent="0.55000000000000004">
      <c r="B12" s="176"/>
      <c r="C12" s="191"/>
      <c r="D12" s="191" t="s">
        <v>53</v>
      </c>
      <c r="E12" s="76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1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1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0.35383244206773623</v>
      </c>
      <c r="AQ12" s="21">
        <v>0.40374331550802134</v>
      </c>
      <c r="AR12" s="20">
        <v>0.45900178253119428</v>
      </c>
      <c r="AS12" s="20">
        <v>0.62745098039215685</v>
      </c>
      <c r="AT12" s="20">
        <v>0.40285204991087342</v>
      </c>
      <c r="AU12" s="20">
        <v>0.47593582887700536</v>
      </c>
      <c r="AV12" s="20">
        <v>0.59090909090909083</v>
      </c>
      <c r="AW12" s="20">
        <v>0.73618538324420679</v>
      </c>
      <c r="AX12" s="20">
        <v>0.46969696969696972</v>
      </c>
      <c r="AY12" s="20">
        <v>0.60160427807486627</v>
      </c>
      <c r="AZ12" s="20">
        <v>0.79768270944741526</v>
      </c>
      <c r="BA12" s="20">
        <v>0.87254901960784315</v>
      </c>
      <c r="BC12" s="68">
        <f t="shared" si="0"/>
        <v>1</v>
      </c>
      <c r="BD12" s="20">
        <f t="shared" si="1"/>
        <v>1</v>
      </c>
      <c r="BE12" s="20">
        <f t="shared" si="2"/>
        <v>1</v>
      </c>
      <c r="BF12" s="69">
        <f t="shared" si="3"/>
        <v>0.59090909090909083</v>
      </c>
      <c r="BG12" s="68">
        <v>1</v>
      </c>
      <c r="BH12" s="20">
        <v>0.98863636363636365</v>
      </c>
      <c r="BI12" s="20">
        <v>0.88302139037433158</v>
      </c>
      <c r="BJ12" s="69">
        <v>0.47170231729055256</v>
      </c>
      <c r="BL12" s="20">
        <v>1</v>
      </c>
      <c r="BM12" s="20">
        <v>1</v>
      </c>
      <c r="BN12" s="20">
        <v>1</v>
      </c>
      <c r="BO12" s="20">
        <v>0.53386809269162216</v>
      </c>
      <c r="BQ12" s="20">
        <v>1</v>
      </c>
      <c r="BR12" s="22">
        <v>1</v>
      </c>
      <c r="BS12" s="23">
        <v>1</v>
      </c>
      <c r="BT12" s="24">
        <v>0.90017825311942956</v>
      </c>
    </row>
    <row r="13" spans="2:83" x14ac:dyDescent="0.55000000000000004">
      <c r="B13" s="176"/>
      <c r="C13" s="191"/>
      <c r="D13" s="191"/>
      <c r="E13" s="77" t="s">
        <v>32</v>
      </c>
      <c r="F13" s="14">
        <v>1</v>
      </c>
      <c r="G13" s="15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0.96345811051693409</v>
      </c>
      <c r="S13" s="15">
        <v>0.99019607843137258</v>
      </c>
      <c r="T13" s="14">
        <v>0.99643493761140822</v>
      </c>
      <c r="U13" s="14">
        <v>0.99910873440285208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0.80659536541889487</v>
      </c>
      <c r="AE13" s="15">
        <v>0.85918003565062384</v>
      </c>
      <c r="AF13" s="14">
        <v>0.90285204991087342</v>
      </c>
      <c r="AG13" s="14">
        <v>0.95721925133689845</v>
      </c>
      <c r="AH13" s="14">
        <v>0.97950089126559714</v>
      </c>
      <c r="AI13" s="14">
        <v>0.99465240641711228</v>
      </c>
      <c r="AJ13" s="14">
        <v>0.99732620320855614</v>
      </c>
      <c r="AK13" s="14">
        <v>0.99821746880570406</v>
      </c>
      <c r="AL13" s="14">
        <v>1</v>
      </c>
      <c r="AM13" s="14">
        <v>1</v>
      </c>
      <c r="AN13" s="14">
        <v>1</v>
      </c>
      <c r="AO13" s="14">
        <v>1</v>
      </c>
      <c r="AP13" s="14">
        <v>0.17736185383244207</v>
      </c>
      <c r="AQ13" s="15">
        <v>0.23172905525846699</v>
      </c>
      <c r="AR13" s="14">
        <v>0.28609625668449201</v>
      </c>
      <c r="AS13" s="14">
        <v>0.39304812834224601</v>
      </c>
      <c r="AT13" s="14">
        <v>0.22994652406417115</v>
      </c>
      <c r="AU13" s="14">
        <v>0.30035650623885923</v>
      </c>
      <c r="AV13" s="14">
        <v>0.37344028520499106</v>
      </c>
      <c r="AW13" s="14">
        <v>0.464349376114082</v>
      </c>
      <c r="AX13" s="14">
        <v>0.28877005347593587</v>
      </c>
      <c r="AY13" s="14">
        <v>0.38235294117647056</v>
      </c>
      <c r="AZ13" s="14">
        <v>0.52139037433155078</v>
      </c>
      <c r="BA13" s="14">
        <v>0.66666666666666674</v>
      </c>
      <c r="BC13" s="70">
        <f t="shared" si="0"/>
        <v>1</v>
      </c>
      <c r="BD13" s="14">
        <f t="shared" si="1"/>
        <v>1</v>
      </c>
      <c r="BE13" s="14">
        <f t="shared" si="2"/>
        <v>0.99732620320855614</v>
      </c>
      <c r="BF13" s="71">
        <f t="shared" si="3"/>
        <v>0.37344028520499106</v>
      </c>
      <c r="BG13" s="70">
        <v>1</v>
      </c>
      <c r="BH13" s="14">
        <v>0.64037433155080214</v>
      </c>
      <c r="BI13" s="14">
        <v>0.51827094474153301</v>
      </c>
      <c r="BJ13" s="71">
        <v>0.27918894830659535</v>
      </c>
      <c r="BL13" s="14">
        <v>1</v>
      </c>
      <c r="BM13" s="14">
        <v>0.90819964349376114</v>
      </c>
      <c r="BN13" s="14">
        <v>0.79590017825311943</v>
      </c>
      <c r="BO13" s="14">
        <v>0.34046345811051693</v>
      </c>
      <c r="BQ13" s="14">
        <v>1</v>
      </c>
      <c r="BR13" s="16">
        <v>1</v>
      </c>
      <c r="BS13" s="18">
        <v>1</v>
      </c>
      <c r="BT13" s="19">
        <v>0.76114081996434935</v>
      </c>
    </row>
    <row r="14" spans="2:83" x14ac:dyDescent="0.55000000000000004">
      <c r="B14" s="176"/>
      <c r="C14" s="191"/>
      <c r="D14" s="191"/>
      <c r="E14" s="78" t="s">
        <v>33</v>
      </c>
      <c r="F14" s="29">
        <v>1</v>
      </c>
      <c r="G14" s="30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0.36720142602495542</v>
      </c>
      <c r="S14" s="30">
        <v>0.39393939393939392</v>
      </c>
      <c r="T14" s="29">
        <v>0.446524064171123</v>
      </c>
      <c r="U14" s="29">
        <v>0.58288770053475936</v>
      </c>
      <c r="V14" s="29">
        <v>0.48841354723707664</v>
      </c>
      <c r="W14" s="29">
        <v>0.55882352941176472</v>
      </c>
      <c r="X14" s="29">
        <v>0.65953654188948307</v>
      </c>
      <c r="Y14" s="29">
        <v>0.79233511586452765</v>
      </c>
      <c r="Z14" s="29">
        <v>0.69964349376114088</v>
      </c>
      <c r="AA14" s="29">
        <v>0.81818181818181812</v>
      </c>
      <c r="AB14" s="29">
        <v>0.9153297682709447</v>
      </c>
      <c r="AC14" s="29">
        <v>0.94563279857397509</v>
      </c>
      <c r="AD14" s="29">
        <v>0.29768270944741537</v>
      </c>
      <c r="AE14" s="30">
        <v>0.32531194295900179</v>
      </c>
      <c r="AF14" s="29">
        <v>0.38680926916221037</v>
      </c>
      <c r="AG14" s="29">
        <v>0.49554367201426019</v>
      </c>
      <c r="AH14" s="29">
        <v>0.38413547237076651</v>
      </c>
      <c r="AI14" s="29">
        <v>0.46791443850267378</v>
      </c>
      <c r="AJ14" s="29">
        <v>0.5445632798573975</v>
      </c>
      <c r="AK14" s="29">
        <v>0.6827094474153298</v>
      </c>
      <c r="AL14" s="29">
        <v>0.55436720142602502</v>
      </c>
      <c r="AM14" s="29">
        <v>0.64795008912655971</v>
      </c>
      <c r="AN14" s="29">
        <v>0.83244206773618534</v>
      </c>
      <c r="AO14" s="29">
        <v>0.88680926916221037</v>
      </c>
      <c r="AP14" s="29">
        <v>8.9126559714794995E-2</v>
      </c>
      <c r="AQ14" s="30">
        <v>0.10606060606060608</v>
      </c>
      <c r="AR14" s="29">
        <v>0.17023172905525852</v>
      </c>
      <c r="AS14" s="29">
        <v>0.26203208556149737</v>
      </c>
      <c r="AT14" s="29">
        <v>0.10606060606060608</v>
      </c>
      <c r="AU14" s="29">
        <v>0.17647058823529416</v>
      </c>
      <c r="AV14" s="29">
        <v>0.24688057040998213</v>
      </c>
      <c r="AW14" s="29">
        <v>0.32709447415329773</v>
      </c>
      <c r="AX14" s="29">
        <v>0.15775401069518713</v>
      </c>
      <c r="AY14" s="29">
        <v>0.24242424242424243</v>
      </c>
      <c r="AZ14" s="29">
        <v>0.36987522281639929</v>
      </c>
      <c r="BA14" s="29">
        <v>0.4777183600713012</v>
      </c>
      <c r="BC14" s="72">
        <f t="shared" si="0"/>
        <v>1</v>
      </c>
      <c r="BD14" s="29">
        <f t="shared" si="1"/>
        <v>0.65953654188948307</v>
      </c>
      <c r="BE14" s="29">
        <f t="shared" si="2"/>
        <v>0.5445632798573975</v>
      </c>
      <c r="BF14" s="73">
        <f t="shared" si="3"/>
        <v>0.24688057040998213</v>
      </c>
      <c r="BG14" s="72">
        <v>1</v>
      </c>
      <c r="BH14" s="29">
        <v>0.30882352941176472</v>
      </c>
      <c r="BI14" s="29">
        <v>0.24888591800356508</v>
      </c>
      <c r="BJ14" s="73">
        <v>0.1517379679144385</v>
      </c>
      <c r="BL14" s="29">
        <v>1</v>
      </c>
      <c r="BM14" s="29">
        <v>0.43582887700534756</v>
      </c>
      <c r="BN14" s="29">
        <v>0.38235294117647056</v>
      </c>
      <c r="BO14" s="29">
        <v>0.22905525846702313</v>
      </c>
      <c r="BQ14" s="29">
        <v>1</v>
      </c>
      <c r="BR14" s="31">
        <v>0.95721925133689845</v>
      </c>
      <c r="BS14" s="32">
        <v>0.92513368983957223</v>
      </c>
      <c r="BT14" s="33">
        <v>0.59180035650623886</v>
      </c>
    </row>
    <row r="15" spans="2:83" x14ac:dyDescent="0.55000000000000004">
      <c r="B15" s="176"/>
      <c r="C15" s="191"/>
      <c r="D15" s="191" t="s">
        <v>30</v>
      </c>
      <c r="E15" s="76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0.99197860962566842</v>
      </c>
      <c r="S15" s="21">
        <v>0.99420677361853838</v>
      </c>
      <c r="T15" s="20">
        <v>0.9957664884135472</v>
      </c>
      <c r="U15" s="20">
        <v>0.99688057040998213</v>
      </c>
      <c r="V15" s="20">
        <v>0.99777183600713015</v>
      </c>
      <c r="W15" s="20">
        <v>0.99821746880570406</v>
      </c>
      <c r="X15" s="20">
        <v>0.99821746880570406</v>
      </c>
      <c r="Y15" s="20">
        <v>0.99821746880570406</v>
      </c>
      <c r="Z15" s="20">
        <v>0.99977718360071299</v>
      </c>
      <c r="AA15" s="20">
        <v>0.99977718360071299</v>
      </c>
      <c r="AB15" s="20">
        <v>1</v>
      </c>
      <c r="AC15" s="20">
        <v>1</v>
      </c>
      <c r="AD15" s="20">
        <v>0.77852049910873444</v>
      </c>
      <c r="AE15" s="21">
        <v>0.79924242424242431</v>
      </c>
      <c r="AF15" s="20">
        <v>0.81996434937611407</v>
      </c>
      <c r="AG15" s="20">
        <v>0.83890374331550799</v>
      </c>
      <c r="AH15" s="20">
        <v>0.85450089126559714</v>
      </c>
      <c r="AI15" s="20">
        <v>0.87254901960784315</v>
      </c>
      <c r="AJ15" s="20">
        <v>0.88235294117647056</v>
      </c>
      <c r="AK15" s="20">
        <v>0.89371657754010692</v>
      </c>
      <c r="AL15" s="20">
        <v>0.93983957219251335</v>
      </c>
      <c r="AM15" s="20">
        <v>0.94518716577540107</v>
      </c>
      <c r="AN15" s="20">
        <v>0.95610516934046341</v>
      </c>
      <c r="AO15" s="20">
        <v>0.96345811051693409</v>
      </c>
      <c r="AP15" s="20">
        <v>0.28319964349376114</v>
      </c>
      <c r="AQ15" s="21">
        <v>0.32263814616755793</v>
      </c>
      <c r="AR15" s="20">
        <v>0.37165775401069523</v>
      </c>
      <c r="AS15" s="20">
        <v>0.47927807486631013</v>
      </c>
      <c r="AT15" s="20">
        <v>0.33177361853832443</v>
      </c>
      <c r="AU15" s="20">
        <v>0.39260249554367199</v>
      </c>
      <c r="AV15" s="20">
        <v>0.45855614973262027</v>
      </c>
      <c r="AW15" s="20">
        <v>0.5581550802139037</v>
      </c>
      <c r="AX15" s="20">
        <v>0.39416221033868093</v>
      </c>
      <c r="AY15" s="20">
        <v>0.47660427807486627</v>
      </c>
      <c r="AZ15" s="20">
        <v>0.62834224598930488</v>
      </c>
      <c r="BA15" s="20">
        <v>0.71368092691622098</v>
      </c>
      <c r="BC15" s="68">
        <f t="shared" si="0"/>
        <v>1</v>
      </c>
      <c r="BD15" s="20">
        <f t="shared" si="1"/>
        <v>0.99821746880570406</v>
      </c>
      <c r="BE15" s="20">
        <f t="shared" si="2"/>
        <v>0.88235294117647056</v>
      </c>
      <c r="BF15" s="69">
        <f t="shared" si="3"/>
        <v>0.45855614973262027</v>
      </c>
      <c r="BG15" s="68">
        <v>1</v>
      </c>
      <c r="BH15" s="20">
        <v>0.99509803921568629</v>
      </c>
      <c r="BI15" s="20">
        <v>0.86987522281639929</v>
      </c>
      <c r="BJ15" s="69">
        <v>0.45465686274509809</v>
      </c>
      <c r="BL15" s="20">
        <v>1</v>
      </c>
      <c r="BM15" s="20">
        <v>0.99197860962566842</v>
      </c>
      <c r="BN15" s="20">
        <v>0.70632798573975042</v>
      </c>
      <c r="BO15" s="20">
        <v>0.39126559714795017</v>
      </c>
      <c r="BQ15" s="20">
        <v>1</v>
      </c>
      <c r="BR15" s="22">
        <v>1</v>
      </c>
      <c r="BS15" s="23">
        <v>0.97125668449197866</v>
      </c>
      <c r="BT15" s="24">
        <v>0.77517825311942956</v>
      </c>
    </row>
    <row r="16" spans="2:83" x14ac:dyDescent="0.55000000000000004">
      <c r="B16" s="176"/>
      <c r="C16" s="191"/>
      <c r="D16" s="191"/>
      <c r="E16" s="77" t="s">
        <v>32</v>
      </c>
      <c r="F16" s="14">
        <v>1</v>
      </c>
      <c r="G16" s="15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0.94808377896613194</v>
      </c>
      <c r="S16" s="15">
        <v>0.95320855614973266</v>
      </c>
      <c r="T16" s="14">
        <v>0.96479500891265602</v>
      </c>
      <c r="U16" s="14">
        <v>0.97860962566844922</v>
      </c>
      <c r="V16" s="14">
        <v>0.95387700534759357</v>
      </c>
      <c r="W16" s="14">
        <v>0.9688057040998217</v>
      </c>
      <c r="X16" s="14">
        <v>0.9777183600713012</v>
      </c>
      <c r="Y16" s="14">
        <v>0.98462566844919786</v>
      </c>
      <c r="Z16" s="14">
        <v>0.96925133689839571</v>
      </c>
      <c r="AA16" s="14">
        <v>0.98106060606060608</v>
      </c>
      <c r="AB16" s="14">
        <v>0.98841354723707664</v>
      </c>
      <c r="AC16" s="14">
        <v>0.99019607843137258</v>
      </c>
      <c r="AD16" s="14">
        <v>0.4420677361853832</v>
      </c>
      <c r="AE16" s="15">
        <v>0.45944741532976829</v>
      </c>
      <c r="AF16" s="14">
        <v>0.48774509803921573</v>
      </c>
      <c r="AG16" s="14">
        <v>0.5577094474153298</v>
      </c>
      <c r="AH16" s="14">
        <v>0.49331550802139046</v>
      </c>
      <c r="AI16" s="14">
        <v>0.53453654188948307</v>
      </c>
      <c r="AJ16" s="14">
        <v>0.57909982174688057</v>
      </c>
      <c r="AK16" s="14">
        <v>0.6296791443850267</v>
      </c>
      <c r="AL16" s="14">
        <v>0.58132798573975042</v>
      </c>
      <c r="AM16" s="14">
        <v>0.63903743315508021</v>
      </c>
      <c r="AN16" s="14">
        <v>0.70075757575757569</v>
      </c>
      <c r="AO16" s="14">
        <v>0.74019607843137258</v>
      </c>
      <c r="AP16" s="14">
        <v>0.1116310160427807</v>
      </c>
      <c r="AQ16" s="15">
        <v>0.15374331550802145</v>
      </c>
      <c r="AR16" s="14">
        <v>0.19139928698752229</v>
      </c>
      <c r="AS16" s="14">
        <v>0.27584670231729058</v>
      </c>
      <c r="AT16" s="14">
        <v>0.15775401069518713</v>
      </c>
      <c r="AU16" s="14">
        <v>0.20476827094474159</v>
      </c>
      <c r="AV16" s="14">
        <v>0.26737967914438499</v>
      </c>
      <c r="AW16" s="14">
        <v>0.34358288770053469</v>
      </c>
      <c r="AX16" s="14">
        <v>0.20811051693404625</v>
      </c>
      <c r="AY16" s="14">
        <v>0.27807486631016043</v>
      </c>
      <c r="AZ16" s="14">
        <v>0.38881461675579321</v>
      </c>
      <c r="BA16" s="14">
        <v>0.4906417112299466</v>
      </c>
      <c r="BC16" s="70">
        <f t="shared" si="0"/>
        <v>1</v>
      </c>
      <c r="BD16" s="14">
        <f t="shared" si="1"/>
        <v>0.9777183600713012</v>
      </c>
      <c r="BE16" s="14">
        <f t="shared" si="2"/>
        <v>0.57909982174688057</v>
      </c>
      <c r="BF16" s="71">
        <f t="shared" si="3"/>
        <v>0.26737967914438499</v>
      </c>
      <c r="BG16" s="70">
        <v>1</v>
      </c>
      <c r="BH16" s="14">
        <v>0.9149955436720143</v>
      </c>
      <c r="BI16" s="14">
        <v>0.56773618538324422</v>
      </c>
      <c r="BJ16" s="71">
        <v>0.25980392156862742</v>
      </c>
      <c r="BL16" s="14">
        <v>1</v>
      </c>
      <c r="BM16" s="14">
        <v>0.9688057040998217</v>
      </c>
      <c r="BN16" s="14">
        <v>0.43426916221033873</v>
      </c>
      <c r="BO16" s="14">
        <v>0.2096702317290553</v>
      </c>
      <c r="BQ16" s="14">
        <v>1</v>
      </c>
      <c r="BR16" s="16">
        <v>0.99064171122994649</v>
      </c>
      <c r="BS16" s="18">
        <v>0.77072192513368987</v>
      </c>
      <c r="BT16" s="19">
        <v>0.56060606060606055</v>
      </c>
    </row>
    <row r="17" spans="2:72" x14ac:dyDescent="0.55000000000000004">
      <c r="B17" s="176"/>
      <c r="C17" s="191"/>
      <c r="D17" s="191"/>
      <c r="E17" s="78" t="s">
        <v>33</v>
      </c>
      <c r="F17" s="29">
        <v>1</v>
      </c>
      <c r="G17" s="30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0.93048128342245984</v>
      </c>
      <c r="S17" s="30">
        <v>0.93605169340463457</v>
      </c>
      <c r="T17" s="29">
        <v>0.94295900178253123</v>
      </c>
      <c r="U17" s="29">
        <v>0.9598930481283422</v>
      </c>
      <c r="V17" s="29">
        <v>0.93382352941176472</v>
      </c>
      <c r="W17" s="29">
        <v>0.94295900178253123</v>
      </c>
      <c r="X17" s="29">
        <v>0.95454545454545459</v>
      </c>
      <c r="Y17" s="29">
        <v>0.97036541889483063</v>
      </c>
      <c r="Z17" s="29">
        <v>0.93983957219251335</v>
      </c>
      <c r="AA17" s="29">
        <v>0.95343137254901955</v>
      </c>
      <c r="AB17" s="29">
        <v>0.97259358288770059</v>
      </c>
      <c r="AC17" s="29">
        <v>0.97838680926916222</v>
      </c>
      <c r="AD17" s="29">
        <v>0.2406417112299466</v>
      </c>
      <c r="AE17" s="30">
        <v>0.26180926916221037</v>
      </c>
      <c r="AF17" s="29">
        <v>0.2898841354723708</v>
      </c>
      <c r="AG17" s="29">
        <v>0.35115864527629237</v>
      </c>
      <c r="AH17" s="29">
        <v>0.27295008912655971</v>
      </c>
      <c r="AI17" s="29">
        <v>0.30882352941176472</v>
      </c>
      <c r="AJ17" s="29">
        <v>0.35271836007130131</v>
      </c>
      <c r="AK17" s="29">
        <v>0.41577540106951871</v>
      </c>
      <c r="AL17" s="29">
        <v>0.31840463458110513</v>
      </c>
      <c r="AM17" s="29">
        <v>0.37455436720142599</v>
      </c>
      <c r="AN17" s="29">
        <v>0.47237076648841358</v>
      </c>
      <c r="AO17" s="29">
        <v>0.53899286987522288</v>
      </c>
      <c r="AP17" s="29">
        <v>4.4117647058823595E-2</v>
      </c>
      <c r="AQ17" s="30">
        <v>5.9714795008912636E-2</v>
      </c>
      <c r="AR17" s="29">
        <v>9.5588235294117641E-2</v>
      </c>
      <c r="AS17" s="29">
        <v>0.16867201426024958</v>
      </c>
      <c r="AT17" s="29">
        <v>6.0606060606060552E-2</v>
      </c>
      <c r="AU17" s="29">
        <v>0.10160427807486627</v>
      </c>
      <c r="AV17" s="29">
        <v>0.15530303030303028</v>
      </c>
      <c r="AW17" s="29">
        <v>0.21590909090909094</v>
      </c>
      <c r="AX17" s="29">
        <v>8.8458110516933974E-2</v>
      </c>
      <c r="AY17" s="29">
        <v>0.16042780748663099</v>
      </c>
      <c r="AZ17" s="29">
        <v>0.24665775401069512</v>
      </c>
      <c r="BA17" s="29">
        <v>0.33110516934046341</v>
      </c>
      <c r="BC17" s="72">
        <f t="shared" si="0"/>
        <v>1</v>
      </c>
      <c r="BD17" s="29">
        <f t="shared" si="1"/>
        <v>0.95454545454545459</v>
      </c>
      <c r="BE17" s="29">
        <f t="shared" si="2"/>
        <v>0.35271836007130131</v>
      </c>
      <c r="BF17" s="73">
        <f t="shared" si="3"/>
        <v>0.15530303030303028</v>
      </c>
      <c r="BG17" s="72">
        <v>1</v>
      </c>
      <c r="BH17" s="29">
        <v>0.82408645276292336</v>
      </c>
      <c r="BI17" s="29">
        <v>0.35004456327985745</v>
      </c>
      <c r="BJ17" s="73">
        <v>0.15084670231729058</v>
      </c>
      <c r="BL17" s="29">
        <v>1</v>
      </c>
      <c r="BM17" s="29">
        <v>0.95187165775401072</v>
      </c>
      <c r="BN17" s="29">
        <v>0.29122103386809273</v>
      </c>
      <c r="BO17" s="29">
        <v>0.12165775401069512</v>
      </c>
      <c r="BQ17" s="29">
        <v>1</v>
      </c>
      <c r="BR17" s="31">
        <v>0.98195187165775399</v>
      </c>
      <c r="BS17" s="32">
        <v>0.5846702317290553</v>
      </c>
      <c r="BT17" s="33">
        <v>0.40641711229946531</v>
      </c>
    </row>
    <row r="18" spans="2:72" ht="18" customHeight="1" x14ac:dyDescent="0.55000000000000004">
      <c r="B18" s="176"/>
      <c r="C18" s="191" t="s">
        <v>4</v>
      </c>
      <c r="D18" s="191" t="s">
        <v>27</v>
      </c>
      <c r="E18" s="76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0.81461675579322634</v>
      </c>
      <c r="S18" s="89">
        <v>0.81907308377896615</v>
      </c>
      <c r="T18" s="88">
        <v>0.83065953654188951</v>
      </c>
      <c r="U18" s="88">
        <v>0.85026737967914445</v>
      </c>
      <c r="V18" s="88">
        <v>0.87789661319073087</v>
      </c>
      <c r="W18" s="88">
        <v>0.88502673796791442</v>
      </c>
      <c r="X18" s="88">
        <v>0.89304812834224601</v>
      </c>
      <c r="Y18" s="88">
        <v>0.90909090909090906</v>
      </c>
      <c r="Z18" s="88">
        <v>0.9688057040998217</v>
      </c>
      <c r="AA18" s="88">
        <v>0.97593582887700536</v>
      </c>
      <c r="AB18" s="88">
        <v>0.98306595365418892</v>
      </c>
      <c r="AC18" s="88">
        <v>0.98752228163992872</v>
      </c>
      <c r="AD18" s="88">
        <v>0.56149732620320858</v>
      </c>
      <c r="AE18" s="89">
        <v>0.57219251336898402</v>
      </c>
      <c r="AF18" s="88">
        <v>0.60160427807486627</v>
      </c>
      <c r="AG18" s="88">
        <v>0.63190730837789655</v>
      </c>
      <c r="AH18" s="88">
        <v>0.65240641711229941</v>
      </c>
      <c r="AI18" s="88">
        <v>0.66399286987522288</v>
      </c>
      <c r="AJ18" s="88">
        <v>0.68092691622103385</v>
      </c>
      <c r="AK18" s="88">
        <v>0.70677361853832443</v>
      </c>
      <c r="AL18" s="88">
        <v>0.77540106951871657</v>
      </c>
      <c r="AM18" s="88">
        <v>0.79590017825311943</v>
      </c>
      <c r="AN18" s="88">
        <v>0.83065953654188951</v>
      </c>
      <c r="AO18" s="88">
        <v>0.86274509803921573</v>
      </c>
      <c r="AP18" s="88">
        <v>0.21122994652406413</v>
      </c>
      <c r="AQ18" s="89">
        <v>0.24153297682709451</v>
      </c>
      <c r="AR18" s="88">
        <v>0.27540106951871657</v>
      </c>
      <c r="AS18" s="88">
        <v>0.3440285204991087</v>
      </c>
      <c r="AT18" s="88">
        <v>0.24777183600713015</v>
      </c>
      <c r="AU18" s="88">
        <v>0.30035650623885923</v>
      </c>
      <c r="AV18" s="88">
        <v>0.34135472370766484</v>
      </c>
      <c r="AW18" s="88">
        <v>0.39572192513368987</v>
      </c>
      <c r="AX18" s="88">
        <v>0.31907308377896615</v>
      </c>
      <c r="AY18" s="88">
        <v>0.37522281639928701</v>
      </c>
      <c r="AZ18" s="88">
        <v>0.4554367201426025</v>
      </c>
      <c r="BA18" s="88">
        <v>0.53743315508021383</v>
      </c>
      <c r="BC18" s="94">
        <f t="shared" si="0"/>
        <v>1</v>
      </c>
      <c r="BD18" s="88">
        <f t="shared" si="1"/>
        <v>0.89304812834224601</v>
      </c>
      <c r="BE18" s="88">
        <f t="shared" si="2"/>
        <v>0.68092691622103385</v>
      </c>
      <c r="BF18" s="95">
        <f t="shared" si="3"/>
        <v>0.34135472370766484</v>
      </c>
      <c r="BG18" s="94">
        <v>1</v>
      </c>
      <c r="BH18" s="88">
        <v>0.91644385026737973</v>
      </c>
      <c r="BI18" s="88">
        <v>0.83244206773618534</v>
      </c>
      <c r="BJ18" s="95">
        <v>0.48885918003565065</v>
      </c>
      <c r="BL18" s="88">
        <v>1</v>
      </c>
      <c r="BM18" s="88">
        <v>0.66042780748663099</v>
      </c>
      <c r="BN18" s="88">
        <v>0.42245989304812837</v>
      </c>
      <c r="BO18" s="88">
        <v>0.25044563279857401</v>
      </c>
      <c r="BQ18" s="88">
        <v>1</v>
      </c>
      <c r="BR18" s="88">
        <v>0.99286987522281644</v>
      </c>
      <c r="BS18" s="88">
        <v>0.88591800356506245</v>
      </c>
      <c r="BT18" s="88">
        <v>0.61497326203208558</v>
      </c>
    </row>
    <row r="19" spans="2:72" ht="18" customHeight="1" x14ac:dyDescent="0.55000000000000004">
      <c r="B19" s="176"/>
      <c r="C19" s="191"/>
      <c r="D19" s="191"/>
      <c r="E19" s="77" t="s">
        <v>32</v>
      </c>
      <c r="F19" s="90">
        <v>1</v>
      </c>
      <c r="G19" s="91">
        <v>1</v>
      </c>
      <c r="H19" s="90">
        <v>1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>
        <v>0.40374331550802134</v>
      </c>
      <c r="S19" s="91">
        <v>0.41711229946524064</v>
      </c>
      <c r="T19" s="90">
        <v>0.43226381461675578</v>
      </c>
      <c r="U19" s="90">
        <v>0.46524064171122992</v>
      </c>
      <c r="V19" s="90">
        <v>0.46791443850267378</v>
      </c>
      <c r="W19" s="90">
        <v>0.4910873440285205</v>
      </c>
      <c r="X19" s="90">
        <v>0.50713012477718356</v>
      </c>
      <c r="Y19" s="90">
        <v>0.53208556149732622</v>
      </c>
      <c r="Z19" s="90">
        <v>0.55169340463458116</v>
      </c>
      <c r="AA19" s="90">
        <v>0.56862745098039214</v>
      </c>
      <c r="AB19" s="90">
        <v>0.60784313725490202</v>
      </c>
      <c r="AC19" s="90">
        <v>0.63636363636363635</v>
      </c>
      <c r="AD19" s="90">
        <v>0.16310160427807485</v>
      </c>
      <c r="AE19" s="91">
        <v>0.17290552584670227</v>
      </c>
      <c r="AF19" s="90">
        <v>0.19607843137254899</v>
      </c>
      <c r="AG19" s="90">
        <v>0.24420677361853838</v>
      </c>
      <c r="AH19" s="90">
        <v>0.20409982174688057</v>
      </c>
      <c r="AI19" s="90">
        <v>0.22905525846702313</v>
      </c>
      <c r="AJ19" s="90">
        <v>0.26381461675579321</v>
      </c>
      <c r="AK19" s="90">
        <v>0.30303030303030298</v>
      </c>
      <c r="AL19" s="90">
        <v>0.29857397504456329</v>
      </c>
      <c r="AM19" s="90">
        <v>0.33778966131907306</v>
      </c>
      <c r="AN19" s="90">
        <v>0.40552584670231728</v>
      </c>
      <c r="AO19" s="90">
        <v>0.45811051693404636</v>
      </c>
      <c r="AP19" s="90">
        <v>5.7040998217468775E-2</v>
      </c>
      <c r="AQ19" s="91">
        <v>7.2192513368983913E-2</v>
      </c>
      <c r="AR19" s="90">
        <v>0.10338680926916222</v>
      </c>
      <c r="AS19" s="90">
        <v>0.16221033868092694</v>
      </c>
      <c r="AT19" s="90">
        <v>7.7540106951871635E-2</v>
      </c>
      <c r="AU19" s="90">
        <v>0.11229946524064172</v>
      </c>
      <c r="AV19" s="90">
        <v>0.16042780748663099</v>
      </c>
      <c r="AW19" s="90">
        <v>0.21301247771836007</v>
      </c>
      <c r="AX19" s="90">
        <v>0.13279857397504458</v>
      </c>
      <c r="AY19" s="90">
        <v>0.19073083778966127</v>
      </c>
      <c r="AZ19" s="90">
        <v>0.26827094474153301</v>
      </c>
      <c r="BA19" s="90">
        <v>0.32085561497326198</v>
      </c>
      <c r="BC19" s="96">
        <f t="shared" si="0"/>
        <v>1</v>
      </c>
      <c r="BD19" s="90">
        <f t="shared" si="1"/>
        <v>0.50713012477718356</v>
      </c>
      <c r="BE19" s="90">
        <f t="shared" si="2"/>
        <v>0.26381461675579321</v>
      </c>
      <c r="BF19" s="97">
        <f t="shared" si="3"/>
        <v>0.16042780748663099</v>
      </c>
      <c r="BG19" s="96">
        <v>1</v>
      </c>
      <c r="BH19" s="90">
        <v>0.81528520499108736</v>
      </c>
      <c r="BI19" s="90">
        <v>0.71100713012477712</v>
      </c>
      <c r="BJ19" s="97">
        <v>0.28052584670231728</v>
      </c>
      <c r="BL19" s="90">
        <v>1</v>
      </c>
      <c r="BM19" s="90">
        <v>0.3172905525846702</v>
      </c>
      <c r="BN19" s="90">
        <v>0.1292335115864528</v>
      </c>
      <c r="BO19" s="90">
        <v>8.5561497326203217E-2</v>
      </c>
      <c r="BQ19" s="90">
        <v>1</v>
      </c>
      <c r="BR19" s="90">
        <v>0.66755793226381455</v>
      </c>
      <c r="BS19" s="90">
        <v>0.51693404634581097</v>
      </c>
      <c r="BT19" s="90">
        <v>0.37344028520499106</v>
      </c>
    </row>
    <row r="20" spans="2:72" ht="18" customHeight="1" x14ac:dyDescent="0.55000000000000004">
      <c r="B20" s="176"/>
      <c r="C20" s="191"/>
      <c r="D20" s="191"/>
      <c r="E20" s="78" t="s">
        <v>33</v>
      </c>
      <c r="F20" s="92">
        <v>1</v>
      </c>
      <c r="G20" s="93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0.18360071301247771</v>
      </c>
      <c r="S20" s="93">
        <v>0.18894830659536543</v>
      </c>
      <c r="T20" s="92">
        <v>0.20855614973262027</v>
      </c>
      <c r="U20" s="92">
        <v>0.23262032085561501</v>
      </c>
      <c r="V20" s="92">
        <v>0.19964349376114077</v>
      </c>
      <c r="W20" s="92">
        <v>0.21568627450980393</v>
      </c>
      <c r="X20" s="92">
        <v>0.23529411764705888</v>
      </c>
      <c r="Y20" s="92">
        <v>0.26559714795008915</v>
      </c>
      <c r="Z20" s="92">
        <v>0.22905525846702313</v>
      </c>
      <c r="AA20" s="92">
        <v>0.25401069518716579</v>
      </c>
      <c r="AB20" s="92">
        <v>0.31016042780748665</v>
      </c>
      <c r="AC20" s="92">
        <v>0.35383244206773623</v>
      </c>
      <c r="AD20" s="92">
        <v>1.9607843137254943E-2</v>
      </c>
      <c r="AE20" s="93">
        <v>3.0303030303030276E-2</v>
      </c>
      <c r="AF20" s="92">
        <v>4.9910873440285219E-2</v>
      </c>
      <c r="AG20" s="92">
        <v>9.0017825311942912E-2</v>
      </c>
      <c r="AH20" s="92">
        <v>3.2976827094474137E-2</v>
      </c>
      <c r="AI20" s="92">
        <v>5.5258467023172941E-2</v>
      </c>
      <c r="AJ20" s="92">
        <v>8.8235294117647078E-2</v>
      </c>
      <c r="AK20" s="92">
        <v>0.12566844919786091</v>
      </c>
      <c r="AL20" s="92">
        <v>6.8627450980392135E-2</v>
      </c>
      <c r="AM20" s="92">
        <v>0.10873440285204994</v>
      </c>
      <c r="AN20" s="92">
        <v>0.17736185383244207</v>
      </c>
      <c r="AO20" s="92">
        <v>0.23262032085561501</v>
      </c>
      <c r="AP20" s="92">
        <v>9.8039215686274161E-3</v>
      </c>
      <c r="AQ20" s="93">
        <v>1.8716577540106916E-2</v>
      </c>
      <c r="AR20" s="92">
        <v>3.5650623885917998E-2</v>
      </c>
      <c r="AS20" s="92">
        <v>6.7736185383244218E-2</v>
      </c>
      <c r="AT20" s="92">
        <v>1.9607843137254943E-2</v>
      </c>
      <c r="AU20" s="92">
        <v>4.0106951871657803E-2</v>
      </c>
      <c r="AV20" s="92">
        <v>6.3279857397504413E-2</v>
      </c>
      <c r="AW20" s="92">
        <v>0.10516934046345816</v>
      </c>
      <c r="AX20" s="92">
        <v>4.6345811051693442E-2</v>
      </c>
      <c r="AY20" s="92">
        <v>7.1301247771835996E-2</v>
      </c>
      <c r="AZ20" s="92">
        <v>0.14081996434937616</v>
      </c>
      <c r="BA20" s="92">
        <v>0.18805704099821752</v>
      </c>
      <c r="BC20" s="98">
        <f t="shared" si="0"/>
        <v>1</v>
      </c>
      <c r="BD20" s="92">
        <f t="shared" si="1"/>
        <v>0.23529411764705888</v>
      </c>
      <c r="BE20" s="92">
        <f t="shared" si="2"/>
        <v>8.8235294117647078E-2</v>
      </c>
      <c r="BF20" s="99">
        <f t="shared" si="3"/>
        <v>6.3279857397504413E-2</v>
      </c>
      <c r="BG20" s="98">
        <v>1</v>
      </c>
      <c r="BH20" s="92">
        <v>0.76270053475935828</v>
      </c>
      <c r="BI20" s="92">
        <v>0.62477718360071299</v>
      </c>
      <c r="BJ20" s="99">
        <v>0.17090017825311943</v>
      </c>
      <c r="BL20" s="92">
        <v>1</v>
      </c>
      <c r="BM20" s="92">
        <v>0.18805704099821752</v>
      </c>
      <c r="BN20" s="92">
        <v>3.3868092691622054E-2</v>
      </c>
      <c r="BO20" s="92">
        <v>2.4955436720142554E-2</v>
      </c>
      <c r="BQ20" s="92">
        <v>1</v>
      </c>
      <c r="BR20" s="92">
        <v>0.40017825311942956</v>
      </c>
      <c r="BS20" s="92">
        <v>0.28787878787878785</v>
      </c>
      <c r="BT20" s="92">
        <v>0.23975044563279857</v>
      </c>
    </row>
    <row r="21" spans="2:72" ht="18" customHeight="1" x14ac:dyDescent="0.55000000000000004">
      <c r="B21" s="176"/>
      <c r="C21" s="191"/>
      <c r="D21" s="191" t="s">
        <v>28</v>
      </c>
      <c r="E21" s="76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0.86690433749257279</v>
      </c>
      <c r="S21" s="89">
        <v>0.89691027926322042</v>
      </c>
      <c r="T21" s="88">
        <v>0.92364824717765892</v>
      </c>
      <c r="U21" s="88">
        <v>0.952465834818776</v>
      </c>
      <c r="V21" s="88">
        <v>0.95276292335115864</v>
      </c>
      <c r="W21" s="88">
        <v>0.97088532382650028</v>
      </c>
      <c r="X21" s="88">
        <v>0.9792038027332145</v>
      </c>
      <c r="Y21" s="88">
        <v>0.98455139631610222</v>
      </c>
      <c r="Z21" s="88">
        <v>0.99465240641711228</v>
      </c>
      <c r="AA21" s="88">
        <v>0.99584076054664294</v>
      </c>
      <c r="AB21" s="88">
        <v>0.99792038027332142</v>
      </c>
      <c r="AC21" s="88">
        <v>0.99881164587046944</v>
      </c>
      <c r="AD21" s="88">
        <v>0.77658942364824712</v>
      </c>
      <c r="AE21" s="89">
        <v>0.82828282828282829</v>
      </c>
      <c r="AF21" s="88">
        <v>0.86244800950683298</v>
      </c>
      <c r="AG21" s="88">
        <v>0.89988116458704692</v>
      </c>
      <c r="AH21" s="88">
        <v>0.87641117052881756</v>
      </c>
      <c r="AI21" s="88">
        <v>0.90790255496137851</v>
      </c>
      <c r="AJ21" s="88">
        <v>0.92602495543672014</v>
      </c>
      <c r="AK21" s="88">
        <v>0.9376114081996435</v>
      </c>
      <c r="AL21" s="88">
        <v>0.94741532976827092</v>
      </c>
      <c r="AM21" s="88">
        <v>0.95781342840166372</v>
      </c>
      <c r="AN21" s="88">
        <v>0.96791443850267378</v>
      </c>
      <c r="AO21" s="88">
        <v>0.97237076648841358</v>
      </c>
      <c r="AP21" s="88">
        <v>0.26856803327391565</v>
      </c>
      <c r="AQ21" s="89">
        <v>0.31699346405228757</v>
      </c>
      <c r="AR21" s="88">
        <v>0.37789661319073087</v>
      </c>
      <c r="AS21" s="88">
        <v>0.51426024955436722</v>
      </c>
      <c r="AT21" s="88">
        <v>0.30956625074272137</v>
      </c>
      <c r="AU21" s="88">
        <v>0.38235294117647056</v>
      </c>
      <c r="AV21" s="88">
        <v>0.47890671420083186</v>
      </c>
      <c r="AW21" s="88">
        <v>0.59269162210338688</v>
      </c>
      <c r="AX21" s="88">
        <v>0.37462863933452173</v>
      </c>
      <c r="AY21" s="88">
        <v>0.47147950089126556</v>
      </c>
      <c r="AZ21" s="88">
        <v>0.62834224598930488</v>
      </c>
      <c r="BA21" s="88">
        <v>0.70736779560308971</v>
      </c>
      <c r="BC21" s="94">
        <f t="shared" si="0"/>
        <v>1</v>
      </c>
      <c r="BD21" s="88">
        <f t="shared" si="1"/>
        <v>0.9792038027332145</v>
      </c>
      <c r="BE21" s="88">
        <f t="shared" si="2"/>
        <v>0.92602495543672014</v>
      </c>
      <c r="BF21" s="95">
        <f t="shared" si="3"/>
        <v>0.47890671420083186</v>
      </c>
      <c r="BG21" s="94">
        <v>1</v>
      </c>
      <c r="BH21" s="88">
        <v>0.97482174688057044</v>
      </c>
      <c r="BI21" s="88">
        <v>0.88792335115864529</v>
      </c>
      <c r="BJ21" s="95">
        <v>0.45409982174688057</v>
      </c>
      <c r="BL21" s="88">
        <v>1</v>
      </c>
      <c r="BM21" s="88">
        <v>0.85650623885917998</v>
      </c>
      <c r="BN21" s="88">
        <v>0.81758764111705284</v>
      </c>
      <c r="BO21" s="88">
        <v>0.47445038621509206</v>
      </c>
      <c r="BQ21" s="88">
        <v>1</v>
      </c>
      <c r="BR21" s="88">
        <v>0.99940582293523472</v>
      </c>
      <c r="BS21" s="88">
        <v>0.976232917409388</v>
      </c>
      <c r="BT21" s="88">
        <v>0.75638740344622701</v>
      </c>
    </row>
    <row r="22" spans="2:72" ht="18" customHeight="1" x14ac:dyDescent="0.55000000000000004">
      <c r="B22" s="176"/>
      <c r="C22" s="191"/>
      <c r="D22" s="191"/>
      <c r="E22" s="77" t="s">
        <v>32</v>
      </c>
      <c r="F22" s="90">
        <v>1</v>
      </c>
      <c r="G22" s="91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0.38175876411170528</v>
      </c>
      <c r="S22" s="91">
        <v>0.43701723113487823</v>
      </c>
      <c r="T22" s="90">
        <v>0.52703505644682114</v>
      </c>
      <c r="U22" s="90">
        <v>0.63992869875222813</v>
      </c>
      <c r="V22" s="90">
        <v>0.46524064171122992</v>
      </c>
      <c r="W22" s="90">
        <v>0.56951871657754016</v>
      </c>
      <c r="X22" s="90">
        <v>0.65567439096850855</v>
      </c>
      <c r="Y22" s="90">
        <v>0.72816399286987521</v>
      </c>
      <c r="Z22" s="90">
        <v>0.59744503862150922</v>
      </c>
      <c r="AA22" s="90">
        <v>0.69667260843731427</v>
      </c>
      <c r="AB22" s="90">
        <v>0.78639334521687465</v>
      </c>
      <c r="AC22" s="90">
        <v>0.82768865121806301</v>
      </c>
      <c r="AD22" s="90">
        <v>0.37819370172311351</v>
      </c>
      <c r="AE22" s="91">
        <v>0.42483660130718959</v>
      </c>
      <c r="AF22" s="90">
        <v>0.50653594771241828</v>
      </c>
      <c r="AG22" s="90">
        <v>0.6262626262626263</v>
      </c>
      <c r="AH22" s="90">
        <v>0.43374925727866909</v>
      </c>
      <c r="AI22" s="90">
        <v>0.53030303030303028</v>
      </c>
      <c r="AJ22" s="90">
        <v>0.62061794414735594</v>
      </c>
      <c r="AK22" s="90">
        <v>0.70320855614973254</v>
      </c>
      <c r="AL22" s="90">
        <v>0.53773024361259658</v>
      </c>
      <c r="AM22" s="90">
        <v>0.64913844325609027</v>
      </c>
      <c r="AN22" s="90">
        <v>0.75193107546048721</v>
      </c>
      <c r="AO22" s="90">
        <v>0.79382055852644084</v>
      </c>
      <c r="AP22" s="90">
        <v>0.11051693404634577</v>
      </c>
      <c r="AQ22" s="91">
        <v>0.14141414141414144</v>
      </c>
      <c r="AR22" s="90">
        <v>0.19726678550207966</v>
      </c>
      <c r="AS22" s="90">
        <v>0.30600118835412948</v>
      </c>
      <c r="AT22" s="90">
        <v>0.13576945929887108</v>
      </c>
      <c r="AU22" s="90">
        <v>0.19251336898395721</v>
      </c>
      <c r="AV22" s="90">
        <v>0.26975638740344621</v>
      </c>
      <c r="AW22" s="90">
        <v>0.37730243612596559</v>
      </c>
      <c r="AX22" s="90">
        <v>0.1827094474153298</v>
      </c>
      <c r="AY22" s="90">
        <v>0.26411170528817585</v>
      </c>
      <c r="AZ22" s="90">
        <v>0.40582293523469992</v>
      </c>
      <c r="BA22" s="90">
        <v>0.5148544266191325</v>
      </c>
      <c r="BC22" s="96">
        <f t="shared" si="0"/>
        <v>1</v>
      </c>
      <c r="BD22" s="90">
        <f t="shared" si="1"/>
        <v>0.65567439096850855</v>
      </c>
      <c r="BE22" s="90">
        <f t="shared" si="2"/>
        <v>0.62061794414735594</v>
      </c>
      <c r="BF22" s="97">
        <f t="shared" si="3"/>
        <v>0.26975638740344621</v>
      </c>
      <c r="BG22" s="96">
        <v>1</v>
      </c>
      <c r="BH22" s="90">
        <v>0.70187165775401072</v>
      </c>
      <c r="BI22" s="90">
        <v>0.56974153297682717</v>
      </c>
      <c r="BJ22" s="97">
        <v>0.25066844919786091</v>
      </c>
      <c r="BL22" s="90">
        <v>1</v>
      </c>
      <c r="BM22" s="90">
        <v>0.55941770647653</v>
      </c>
      <c r="BN22" s="90">
        <v>0.55525846702317283</v>
      </c>
      <c r="BO22" s="90">
        <v>0.27807486631016043</v>
      </c>
      <c r="BQ22" s="90">
        <v>1</v>
      </c>
      <c r="BR22" s="90">
        <v>0.85502079619726679</v>
      </c>
      <c r="BS22" s="90">
        <v>0.82293523469994057</v>
      </c>
      <c r="BT22" s="90">
        <v>0.59358288770053469</v>
      </c>
    </row>
    <row r="23" spans="2:72" ht="18" customHeight="1" x14ac:dyDescent="0.55000000000000004">
      <c r="B23" s="176"/>
      <c r="C23" s="191"/>
      <c r="D23" s="191"/>
      <c r="E23" s="78" t="s">
        <v>33</v>
      </c>
      <c r="F23" s="92">
        <v>1</v>
      </c>
      <c r="G23" s="93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0.16577540106951871</v>
      </c>
      <c r="S23" s="93">
        <v>0.20528817587641113</v>
      </c>
      <c r="T23" s="92">
        <v>0.27807486631016043</v>
      </c>
      <c r="U23" s="92">
        <v>0.4212715389185977</v>
      </c>
      <c r="V23" s="92">
        <v>0.19845513963161021</v>
      </c>
      <c r="W23" s="92">
        <v>0.28193701723113485</v>
      </c>
      <c r="X23" s="92">
        <v>0.38799762329174092</v>
      </c>
      <c r="Y23" s="92">
        <v>0.49673202614379086</v>
      </c>
      <c r="Z23" s="92">
        <v>0.25698158051099229</v>
      </c>
      <c r="AA23" s="92">
        <v>0.37730243612596559</v>
      </c>
      <c r="AB23" s="92">
        <v>0.52822341057635169</v>
      </c>
      <c r="AC23" s="92">
        <v>0.61111111111111116</v>
      </c>
      <c r="AD23" s="92">
        <v>0.20707070707070707</v>
      </c>
      <c r="AE23" s="93">
        <v>0.24390968508615563</v>
      </c>
      <c r="AF23" s="92">
        <v>0.30778371954842543</v>
      </c>
      <c r="AG23" s="92">
        <v>0.43731431966726086</v>
      </c>
      <c r="AH23" s="92">
        <v>0.23113487819370171</v>
      </c>
      <c r="AI23" s="92">
        <v>0.30303030303030298</v>
      </c>
      <c r="AJ23" s="92">
        <v>0.39958407605466428</v>
      </c>
      <c r="AK23" s="92">
        <v>0.50534759358288772</v>
      </c>
      <c r="AL23" s="92">
        <v>0.27658942364824712</v>
      </c>
      <c r="AM23" s="92">
        <v>0.37938205585264406</v>
      </c>
      <c r="AN23" s="92">
        <v>0.53357100415923941</v>
      </c>
      <c r="AO23" s="92">
        <v>0.61497326203208558</v>
      </c>
      <c r="AP23" s="92">
        <v>4.7237076648841358E-2</v>
      </c>
      <c r="AQ23" s="93">
        <v>6.6844919786096302E-2</v>
      </c>
      <c r="AR23" s="92">
        <v>0.11259655377302435</v>
      </c>
      <c r="AS23" s="92">
        <v>0.20409982174688057</v>
      </c>
      <c r="AT23" s="92">
        <v>5.7338086749851414E-2</v>
      </c>
      <c r="AU23" s="92">
        <v>0.1054664289958408</v>
      </c>
      <c r="AV23" s="92">
        <v>0.16666666666666663</v>
      </c>
      <c r="AW23" s="92">
        <v>0.25222816399286985</v>
      </c>
      <c r="AX23" s="92">
        <v>8.8235294117647078E-2</v>
      </c>
      <c r="AY23" s="92">
        <v>0.15151515151515149</v>
      </c>
      <c r="AZ23" s="92">
        <v>0.25490196078431371</v>
      </c>
      <c r="BA23" s="92">
        <v>0.35680332739156273</v>
      </c>
      <c r="BC23" s="98">
        <f t="shared" si="0"/>
        <v>1</v>
      </c>
      <c r="BD23" s="92">
        <f t="shared" si="1"/>
        <v>0.38799762329174092</v>
      </c>
      <c r="BE23" s="92">
        <f t="shared" si="2"/>
        <v>0.39958407605466428</v>
      </c>
      <c r="BF23" s="99">
        <f t="shared" si="3"/>
        <v>0.16666666666666663</v>
      </c>
      <c r="BG23" s="98">
        <v>1</v>
      </c>
      <c r="BH23" s="92">
        <v>0.49688057040998213</v>
      </c>
      <c r="BI23" s="92">
        <v>0.34982174688057044</v>
      </c>
      <c r="BJ23" s="99">
        <v>0.14260249554367199</v>
      </c>
      <c r="BL23" s="92">
        <v>1</v>
      </c>
      <c r="BM23" s="92">
        <v>0.37195484254307787</v>
      </c>
      <c r="BN23" s="92">
        <v>0.40136660724896023</v>
      </c>
      <c r="BO23" s="92">
        <v>0.1856803327391563</v>
      </c>
      <c r="BQ23" s="92">
        <v>1</v>
      </c>
      <c r="BR23" s="92">
        <v>0.66250742721330957</v>
      </c>
      <c r="BS23" s="92">
        <v>0.67082590612002369</v>
      </c>
      <c r="BT23" s="92">
        <v>0.44533571004159245</v>
      </c>
    </row>
    <row r="24" spans="2:72" ht="18" customHeight="1" x14ac:dyDescent="0.55000000000000004">
      <c r="B24" s="176"/>
      <c r="C24" s="191"/>
      <c r="D24" s="191" t="s">
        <v>29</v>
      </c>
      <c r="E24" s="76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0.91948900772430187</v>
      </c>
      <c r="S24" s="89">
        <v>0.92216280451574573</v>
      </c>
      <c r="T24" s="88">
        <v>0.92751039809863345</v>
      </c>
      <c r="U24" s="88">
        <v>0.93731431966726086</v>
      </c>
      <c r="V24" s="88">
        <v>0.95721925133689845</v>
      </c>
      <c r="W24" s="88">
        <v>0.96167557932263814</v>
      </c>
      <c r="X24" s="88">
        <v>0.96553773024361256</v>
      </c>
      <c r="Y24" s="88">
        <v>0.9717765894236482</v>
      </c>
      <c r="Z24" s="88">
        <v>0.99435531788472964</v>
      </c>
      <c r="AA24" s="88">
        <v>0.99613784907902558</v>
      </c>
      <c r="AB24" s="88">
        <v>0.99792038027332142</v>
      </c>
      <c r="AC24" s="88">
        <v>0.99910873440285208</v>
      </c>
      <c r="AD24" s="88">
        <v>0.79708853238264998</v>
      </c>
      <c r="AE24" s="89">
        <v>0.80570409982174684</v>
      </c>
      <c r="AF24" s="88">
        <v>0.82055852644087934</v>
      </c>
      <c r="AG24" s="88">
        <v>0.83660130718954251</v>
      </c>
      <c r="AH24" s="88">
        <v>0.85323826500297084</v>
      </c>
      <c r="AI24" s="88">
        <v>0.86007130124777187</v>
      </c>
      <c r="AJ24" s="88">
        <v>0.86809269162210345</v>
      </c>
      <c r="AK24" s="88">
        <v>0.88235294117647056</v>
      </c>
      <c r="AL24" s="88">
        <v>0.91800356506238856</v>
      </c>
      <c r="AM24" s="88">
        <v>0.92840166369578137</v>
      </c>
      <c r="AN24" s="88">
        <v>0.94533571004159245</v>
      </c>
      <c r="AO24" s="88">
        <v>0.95603089720736778</v>
      </c>
      <c r="AP24" s="88">
        <v>0.26589423648247179</v>
      </c>
      <c r="AQ24" s="89">
        <v>0.31164587046939984</v>
      </c>
      <c r="AR24" s="88">
        <v>0.36274509803921573</v>
      </c>
      <c r="AS24" s="88">
        <v>0.4747474747474747</v>
      </c>
      <c r="AT24" s="88">
        <v>0.3143196672608437</v>
      </c>
      <c r="AU24" s="88">
        <v>0.38057040998217473</v>
      </c>
      <c r="AV24" s="88">
        <v>0.45008912655971478</v>
      </c>
      <c r="AW24" s="88">
        <v>0.54337492572786683</v>
      </c>
      <c r="AX24" s="88">
        <v>0.38680926916221037</v>
      </c>
      <c r="AY24" s="88">
        <v>0.470291146761735</v>
      </c>
      <c r="AZ24" s="88">
        <v>0.60516934046345816</v>
      </c>
      <c r="BA24" s="88">
        <v>0.6931075460487226</v>
      </c>
      <c r="BC24" s="94">
        <f t="shared" si="0"/>
        <v>1</v>
      </c>
      <c r="BD24" s="88">
        <f t="shared" si="1"/>
        <v>0.96553773024361256</v>
      </c>
      <c r="BE24" s="88">
        <f t="shared" si="2"/>
        <v>0.86809269162210345</v>
      </c>
      <c r="BF24" s="95">
        <f t="shared" si="3"/>
        <v>0.45008912655971478</v>
      </c>
      <c r="BG24" s="94">
        <v>1</v>
      </c>
      <c r="BH24" s="88">
        <v>0.98863636363636365</v>
      </c>
      <c r="BI24" s="88">
        <v>0.88302139037433158</v>
      </c>
      <c r="BJ24" s="95">
        <v>0.47170231729055256</v>
      </c>
      <c r="BL24" s="88">
        <v>1</v>
      </c>
      <c r="BM24" s="88">
        <v>0.8469994058229352</v>
      </c>
      <c r="BN24" s="88">
        <v>0.7237076648841354</v>
      </c>
      <c r="BO24" s="88">
        <v>0.4034462269756387</v>
      </c>
      <c r="BQ24" s="88">
        <v>1</v>
      </c>
      <c r="BR24" s="88">
        <v>0.99970291146761736</v>
      </c>
      <c r="BS24" s="88">
        <v>0.9673202614379085</v>
      </c>
      <c r="BT24" s="88">
        <v>0.76232917409388001</v>
      </c>
    </row>
    <row r="25" spans="2:72" ht="18" customHeight="1" x14ac:dyDescent="0.55000000000000004">
      <c r="B25" s="176"/>
      <c r="C25" s="191"/>
      <c r="D25" s="191"/>
      <c r="E25" s="77" t="s">
        <v>32</v>
      </c>
      <c r="F25" s="90">
        <v>1</v>
      </c>
      <c r="G25" s="91">
        <v>1</v>
      </c>
      <c r="H25" s="90">
        <v>1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>
        <v>1</v>
      </c>
      <c r="O25" s="90">
        <v>1</v>
      </c>
      <c r="P25" s="90">
        <v>1</v>
      </c>
      <c r="Q25" s="90">
        <v>1</v>
      </c>
      <c r="R25" s="90">
        <v>0.59774212715389186</v>
      </c>
      <c r="S25" s="91">
        <v>0.62388591800356508</v>
      </c>
      <c r="T25" s="90">
        <v>0.65805109922756988</v>
      </c>
      <c r="U25" s="90">
        <v>0.69964349376114088</v>
      </c>
      <c r="V25" s="90">
        <v>0.71241830065359479</v>
      </c>
      <c r="W25" s="90">
        <v>0.73143196672608435</v>
      </c>
      <c r="X25" s="90">
        <v>0.75282234105763512</v>
      </c>
      <c r="Y25" s="90">
        <v>0.7762923351158646</v>
      </c>
      <c r="Z25" s="90">
        <v>0.81461675579322634</v>
      </c>
      <c r="AA25" s="90">
        <v>0.82709447415329773</v>
      </c>
      <c r="AB25" s="90">
        <v>0.85234699940582292</v>
      </c>
      <c r="AC25" s="90">
        <v>0.87403446226975645</v>
      </c>
      <c r="AD25" s="90">
        <v>0.37314319667260842</v>
      </c>
      <c r="AE25" s="91">
        <v>0.40612002376708256</v>
      </c>
      <c r="AF25" s="90">
        <v>0.464349376114082</v>
      </c>
      <c r="AG25" s="90">
        <v>0.54931669637551983</v>
      </c>
      <c r="AH25" s="90">
        <v>0.49079025549613786</v>
      </c>
      <c r="AI25" s="90">
        <v>0.5490196078431373</v>
      </c>
      <c r="AJ25" s="90">
        <v>0.60041592394533572</v>
      </c>
      <c r="AK25" s="90">
        <v>0.64527629233511585</v>
      </c>
      <c r="AL25" s="90">
        <v>0.66280451574569221</v>
      </c>
      <c r="AM25" s="90">
        <v>0.69607843137254899</v>
      </c>
      <c r="AN25" s="90">
        <v>0.73945335710041593</v>
      </c>
      <c r="AO25" s="90">
        <v>0.77153891859774215</v>
      </c>
      <c r="AP25" s="90">
        <v>9.5068330362447995E-2</v>
      </c>
      <c r="AQ25" s="91">
        <v>0.12358882947118244</v>
      </c>
      <c r="AR25" s="90">
        <v>0.17825311942958999</v>
      </c>
      <c r="AS25" s="90">
        <v>0.27005347593582885</v>
      </c>
      <c r="AT25" s="90">
        <v>0.12596553773024366</v>
      </c>
      <c r="AU25" s="90">
        <v>0.18805704099821752</v>
      </c>
      <c r="AV25" s="90">
        <v>0.25935828877005351</v>
      </c>
      <c r="AW25" s="90">
        <v>0.33571004159239448</v>
      </c>
      <c r="AX25" s="90">
        <v>0.19637551990493163</v>
      </c>
      <c r="AY25" s="90">
        <v>0.27421271538918601</v>
      </c>
      <c r="AZ25" s="90">
        <v>0.3885918003565062</v>
      </c>
      <c r="BA25" s="90">
        <v>0.47801544860368395</v>
      </c>
      <c r="BC25" s="96">
        <f t="shared" si="0"/>
        <v>1</v>
      </c>
      <c r="BD25" s="90">
        <f t="shared" si="1"/>
        <v>0.75282234105763512</v>
      </c>
      <c r="BE25" s="90">
        <f t="shared" si="2"/>
        <v>0.60041592394533572</v>
      </c>
      <c r="BF25" s="97">
        <f t="shared" si="3"/>
        <v>0.25935828877005351</v>
      </c>
      <c r="BG25" s="96">
        <v>1</v>
      </c>
      <c r="BH25" s="90">
        <v>0.64037433155080214</v>
      </c>
      <c r="BI25" s="90">
        <v>0.51827094474153301</v>
      </c>
      <c r="BJ25" s="97">
        <v>0.27918894830659535</v>
      </c>
      <c r="BL25" s="90">
        <v>1</v>
      </c>
      <c r="BM25" s="90">
        <v>0.54723707664884136</v>
      </c>
      <c r="BN25" s="90">
        <v>0.41473559120617942</v>
      </c>
      <c r="BO25" s="90">
        <v>0.20350564468211529</v>
      </c>
      <c r="BQ25" s="90">
        <v>1</v>
      </c>
      <c r="BR25" s="90">
        <v>0.89275103980986337</v>
      </c>
      <c r="BS25" s="90">
        <v>0.80600118835412959</v>
      </c>
      <c r="BT25" s="90">
        <v>0.55704099821746889</v>
      </c>
    </row>
    <row r="26" spans="2:72" ht="18" customHeight="1" x14ac:dyDescent="0.55000000000000004">
      <c r="B26" s="176"/>
      <c r="C26" s="191"/>
      <c r="D26" s="191"/>
      <c r="E26" s="78" t="s">
        <v>33</v>
      </c>
      <c r="F26" s="92">
        <v>1</v>
      </c>
      <c r="G26" s="93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0.16428995840760552</v>
      </c>
      <c r="S26" s="93">
        <v>0.18775995246583477</v>
      </c>
      <c r="T26" s="92">
        <v>0.24004753416518121</v>
      </c>
      <c r="U26" s="92">
        <v>0.36096256684491979</v>
      </c>
      <c r="V26" s="92">
        <v>0.22667855020796202</v>
      </c>
      <c r="W26" s="92">
        <v>0.28253119429590012</v>
      </c>
      <c r="X26" s="92">
        <v>0.37254901960784315</v>
      </c>
      <c r="Y26" s="92">
        <v>0.47088532382650028</v>
      </c>
      <c r="Z26" s="92">
        <v>0.34818775995246587</v>
      </c>
      <c r="AA26" s="92">
        <v>0.44711824123588828</v>
      </c>
      <c r="AB26" s="92">
        <v>0.56298276886512189</v>
      </c>
      <c r="AC26" s="92">
        <v>0.62804515745692213</v>
      </c>
      <c r="AD26" s="92">
        <v>0.10457516339869277</v>
      </c>
      <c r="AE26" s="93">
        <v>0.12953060011883544</v>
      </c>
      <c r="AF26" s="92">
        <v>0.1767676767676768</v>
      </c>
      <c r="AG26" s="92">
        <v>0.27777777777777779</v>
      </c>
      <c r="AH26" s="92">
        <v>0.14616755793226377</v>
      </c>
      <c r="AI26" s="92">
        <v>0.20202020202020199</v>
      </c>
      <c r="AJ26" s="92">
        <v>0.27777777777777779</v>
      </c>
      <c r="AK26" s="92">
        <v>0.37492572786690437</v>
      </c>
      <c r="AL26" s="92">
        <v>0.23083778966131907</v>
      </c>
      <c r="AM26" s="92">
        <v>0.31342840166369579</v>
      </c>
      <c r="AN26" s="92">
        <v>0.44860368389780159</v>
      </c>
      <c r="AO26" s="92">
        <v>0.52852049910873444</v>
      </c>
      <c r="AP26" s="92">
        <v>3.5353535353535359E-2</v>
      </c>
      <c r="AQ26" s="93">
        <v>5.258467023172908E-2</v>
      </c>
      <c r="AR26" s="92">
        <v>8.6749851455733773E-2</v>
      </c>
      <c r="AS26" s="92">
        <v>0.14973262032085566</v>
      </c>
      <c r="AT26" s="92">
        <v>5.1693404634581053E-2</v>
      </c>
      <c r="AU26" s="92">
        <v>8.6749851455733773E-2</v>
      </c>
      <c r="AV26" s="92">
        <v>0.13547237076648844</v>
      </c>
      <c r="AW26" s="92">
        <v>0.19964349376114077</v>
      </c>
      <c r="AX26" s="92">
        <v>8.5264408793820579E-2</v>
      </c>
      <c r="AY26" s="92">
        <v>0.13695781342840163</v>
      </c>
      <c r="AZ26" s="92">
        <v>0.23707664884135471</v>
      </c>
      <c r="BA26" s="92">
        <v>0.32352941176470584</v>
      </c>
      <c r="BC26" s="98">
        <f t="shared" si="0"/>
        <v>1</v>
      </c>
      <c r="BD26" s="92">
        <f t="shared" si="1"/>
        <v>0.37254901960784315</v>
      </c>
      <c r="BE26" s="92">
        <f t="shared" si="2"/>
        <v>0.27777777777777779</v>
      </c>
      <c r="BF26" s="99">
        <f t="shared" si="3"/>
        <v>0.13547237076648844</v>
      </c>
      <c r="BG26" s="98">
        <v>1</v>
      </c>
      <c r="BH26" s="92">
        <v>0.30882352941176472</v>
      </c>
      <c r="BI26" s="92">
        <v>0.24888591800356508</v>
      </c>
      <c r="BJ26" s="99">
        <v>0.1517379679144385</v>
      </c>
      <c r="BL26" s="92">
        <v>1</v>
      </c>
      <c r="BM26" s="92">
        <v>0.26381461675579321</v>
      </c>
      <c r="BN26" s="92">
        <v>0.20291146761735002</v>
      </c>
      <c r="BO26" s="92">
        <v>0.11705288175876416</v>
      </c>
      <c r="BQ26" s="92">
        <v>1</v>
      </c>
      <c r="BR26" s="92">
        <v>0.67587641117052888</v>
      </c>
      <c r="BS26" s="92">
        <v>0.58140225787284616</v>
      </c>
      <c r="BT26" s="92">
        <v>0.410873440285205</v>
      </c>
    </row>
    <row r="27" spans="2:72" ht="18" customHeight="1" x14ac:dyDescent="0.55000000000000004">
      <c r="B27" s="176"/>
      <c r="C27" s="191"/>
      <c r="D27" s="191" t="s">
        <v>30</v>
      </c>
      <c r="E27" s="76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0.95565953654188951</v>
      </c>
      <c r="S27" s="89">
        <v>0.97103386809269165</v>
      </c>
      <c r="T27" s="88">
        <v>0.98128342245989308</v>
      </c>
      <c r="U27" s="88">
        <v>0.9868538324420677</v>
      </c>
      <c r="V27" s="88">
        <v>0.98975044563279857</v>
      </c>
      <c r="W27" s="88">
        <v>0.99242424242424243</v>
      </c>
      <c r="X27" s="88">
        <v>0.99487522281639929</v>
      </c>
      <c r="Y27" s="88">
        <v>0.99665775401069523</v>
      </c>
      <c r="Z27" s="88">
        <v>1</v>
      </c>
      <c r="AA27" s="88">
        <v>1</v>
      </c>
      <c r="AB27" s="88">
        <v>1</v>
      </c>
      <c r="AC27" s="88">
        <v>1</v>
      </c>
      <c r="AD27" s="88">
        <v>0.83556149732620322</v>
      </c>
      <c r="AE27" s="89">
        <v>0.875</v>
      </c>
      <c r="AF27" s="88">
        <v>0.90040106951871657</v>
      </c>
      <c r="AG27" s="88">
        <v>0.91934046345811049</v>
      </c>
      <c r="AH27" s="88">
        <v>0.91510695187165769</v>
      </c>
      <c r="AI27" s="88">
        <v>0.92981283422459893</v>
      </c>
      <c r="AJ27" s="88">
        <v>0.93649732620320858</v>
      </c>
      <c r="AK27" s="88">
        <v>0.94162210338680929</v>
      </c>
      <c r="AL27" s="88">
        <v>0.95365418894830656</v>
      </c>
      <c r="AM27" s="88">
        <v>0.95677361853832443</v>
      </c>
      <c r="AN27" s="88">
        <v>0.96301247771836007</v>
      </c>
      <c r="AO27" s="88">
        <v>0.96746880570409988</v>
      </c>
      <c r="AP27" s="88">
        <v>0.24977718360071299</v>
      </c>
      <c r="AQ27" s="89">
        <v>0.30548128342245984</v>
      </c>
      <c r="AR27" s="88">
        <v>0.37076648841354731</v>
      </c>
      <c r="AS27" s="88">
        <v>0.5271836007130124</v>
      </c>
      <c r="AT27" s="88">
        <v>0.29545454545454541</v>
      </c>
      <c r="AU27" s="88">
        <v>0.37990196078431371</v>
      </c>
      <c r="AV27" s="88">
        <v>0.47994652406417115</v>
      </c>
      <c r="AW27" s="88">
        <v>0.59803921568627449</v>
      </c>
      <c r="AX27" s="88">
        <v>0.36296791443850274</v>
      </c>
      <c r="AY27" s="88">
        <v>0.48529411764705888</v>
      </c>
      <c r="AZ27" s="88">
        <v>0.62210338680926913</v>
      </c>
      <c r="BA27" s="88">
        <v>0.68516042780748665</v>
      </c>
      <c r="BC27" s="94">
        <f t="shared" si="0"/>
        <v>1</v>
      </c>
      <c r="BD27" s="88">
        <f t="shared" si="1"/>
        <v>0.99487522281639929</v>
      </c>
      <c r="BE27" s="88">
        <f t="shared" si="2"/>
        <v>0.93649732620320858</v>
      </c>
      <c r="BF27" s="95">
        <f t="shared" si="3"/>
        <v>0.47994652406417115</v>
      </c>
      <c r="BG27" s="94">
        <v>1</v>
      </c>
      <c r="BH27" s="88">
        <v>0.98975044563279857</v>
      </c>
      <c r="BI27" s="88">
        <v>0.90931372549019607</v>
      </c>
      <c r="BJ27" s="95">
        <v>0.47448752228163993</v>
      </c>
      <c r="BL27" s="88">
        <v>1</v>
      </c>
      <c r="BM27" s="88">
        <v>0.91510695187165769</v>
      </c>
      <c r="BN27" s="88">
        <v>0.839349376114082</v>
      </c>
      <c r="BO27" s="88">
        <v>0.48507130124777187</v>
      </c>
      <c r="BQ27" s="88">
        <v>1</v>
      </c>
      <c r="BR27" s="88">
        <v>1</v>
      </c>
      <c r="BS27" s="88">
        <v>0.97147950089126556</v>
      </c>
      <c r="BT27" s="88">
        <v>0.72638146167557927</v>
      </c>
    </row>
    <row r="28" spans="2:72" ht="18" customHeight="1" x14ac:dyDescent="0.55000000000000004">
      <c r="B28" s="176"/>
      <c r="C28" s="191"/>
      <c r="D28" s="191"/>
      <c r="E28" s="77" t="s">
        <v>32</v>
      </c>
      <c r="F28" s="90">
        <v>1</v>
      </c>
      <c r="G28" s="91">
        <v>1</v>
      </c>
      <c r="H28" s="90">
        <v>1</v>
      </c>
      <c r="I28" s="90">
        <v>1</v>
      </c>
      <c r="J28" s="90">
        <v>1</v>
      </c>
      <c r="K28" s="90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0.45031194295900179</v>
      </c>
      <c r="S28" s="91">
        <v>0.5447860962566845</v>
      </c>
      <c r="T28" s="90">
        <v>0.64460784313725483</v>
      </c>
      <c r="U28" s="90">
        <v>0.74598930481283421</v>
      </c>
      <c r="V28" s="90">
        <v>0.56172014260249559</v>
      </c>
      <c r="W28" s="90">
        <v>0.68672014260249559</v>
      </c>
      <c r="X28" s="90">
        <v>0.75868983957219249</v>
      </c>
      <c r="Y28" s="90">
        <v>0.80882352941176472</v>
      </c>
      <c r="Z28" s="90">
        <v>0.71011586452762931</v>
      </c>
      <c r="AA28" s="90">
        <v>0.79010695187165769</v>
      </c>
      <c r="AB28" s="90">
        <v>0.84068627450980393</v>
      </c>
      <c r="AC28" s="90">
        <v>0.86073975044563278</v>
      </c>
      <c r="AD28" s="90">
        <v>0.37210338680926913</v>
      </c>
      <c r="AE28" s="91">
        <v>0.4554367201426025</v>
      </c>
      <c r="AF28" s="90">
        <v>0.56016042780748665</v>
      </c>
      <c r="AG28" s="90">
        <v>0.67936720142602502</v>
      </c>
      <c r="AH28" s="90">
        <v>0.45811051693404636</v>
      </c>
      <c r="AI28" s="90">
        <v>0.58823529411764708</v>
      </c>
      <c r="AJ28" s="90">
        <v>0.6653297682709447</v>
      </c>
      <c r="AK28" s="90">
        <v>0.72883244206773623</v>
      </c>
      <c r="AL28" s="90">
        <v>0.58622994652406413</v>
      </c>
      <c r="AM28" s="90">
        <v>0.68894830659536543</v>
      </c>
      <c r="AN28" s="90">
        <v>0.76270053475935828</v>
      </c>
      <c r="AO28" s="90">
        <v>0.7947860962566845</v>
      </c>
      <c r="AP28" s="90">
        <v>9.6925133689839571E-2</v>
      </c>
      <c r="AQ28" s="91">
        <v>0.13302139037433158</v>
      </c>
      <c r="AR28" s="90">
        <v>0.18404634581105173</v>
      </c>
      <c r="AS28" s="90">
        <v>0.30971479500891264</v>
      </c>
      <c r="AT28" s="90">
        <v>0.12544563279857401</v>
      </c>
      <c r="AU28" s="90">
        <v>0.18092691622103385</v>
      </c>
      <c r="AV28" s="90">
        <v>0.26069518716577544</v>
      </c>
      <c r="AW28" s="90">
        <v>0.38324420677361859</v>
      </c>
      <c r="AX28" s="90">
        <v>0.16555258467023171</v>
      </c>
      <c r="AY28" s="90">
        <v>0.26024955436720143</v>
      </c>
      <c r="AZ28" s="90">
        <v>0.41711229946524064</v>
      </c>
      <c r="BA28" s="90">
        <v>0.51804812834224601</v>
      </c>
      <c r="BC28" s="96">
        <f t="shared" si="0"/>
        <v>1</v>
      </c>
      <c r="BD28" s="90">
        <f t="shared" si="1"/>
        <v>0.75868983957219249</v>
      </c>
      <c r="BE28" s="90">
        <f t="shared" si="2"/>
        <v>0.6653297682709447</v>
      </c>
      <c r="BF28" s="97">
        <f t="shared" si="3"/>
        <v>0.26069518716577544</v>
      </c>
      <c r="BG28" s="96">
        <v>1</v>
      </c>
      <c r="BH28" s="90">
        <v>0.79021836007130131</v>
      </c>
      <c r="BI28" s="90">
        <v>0.61631016042780751</v>
      </c>
      <c r="BJ28" s="97">
        <v>0.26270053475935828</v>
      </c>
      <c r="BL28" s="90">
        <v>1</v>
      </c>
      <c r="BM28" s="90">
        <v>0.65663992869875221</v>
      </c>
      <c r="BN28" s="90">
        <v>0.59759358288770048</v>
      </c>
      <c r="BO28" s="90">
        <v>0.28943850267379678</v>
      </c>
      <c r="BQ28" s="90">
        <v>1</v>
      </c>
      <c r="BR28" s="90">
        <v>0.88057040998217473</v>
      </c>
      <c r="BS28" s="90">
        <v>0.82040998217468808</v>
      </c>
      <c r="BT28" s="90">
        <v>0.58756684491978606</v>
      </c>
    </row>
    <row r="29" spans="2:72" ht="18" customHeight="1" x14ac:dyDescent="0.55000000000000004">
      <c r="B29" s="176"/>
      <c r="C29" s="191"/>
      <c r="D29" s="191"/>
      <c r="E29" s="78" t="s">
        <v>33</v>
      </c>
      <c r="F29" s="92">
        <v>1</v>
      </c>
      <c r="G29" s="93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0.19919786096256686</v>
      </c>
      <c r="S29" s="93">
        <v>0.25267379679144386</v>
      </c>
      <c r="T29" s="92">
        <v>0.34803921568627449</v>
      </c>
      <c r="U29" s="92">
        <v>0.51559714795008915</v>
      </c>
      <c r="V29" s="92">
        <v>0.2368538324420677</v>
      </c>
      <c r="W29" s="92">
        <v>0.35695187165775399</v>
      </c>
      <c r="X29" s="92">
        <v>0.47237076648841358</v>
      </c>
      <c r="Y29" s="92">
        <v>0.57508912655971478</v>
      </c>
      <c r="Z29" s="92">
        <v>0.31394830659536543</v>
      </c>
      <c r="AA29" s="92">
        <v>0.45877896613190727</v>
      </c>
      <c r="AB29" s="92">
        <v>0.58712121212121215</v>
      </c>
      <c r="AC29" s="92">
        <v>0.64973262032085566</v>
      </c>
      <c r="AD29" s="92">
        <v>0.18337789661319071</v>
      </c>
      <c r="AE29" s="93">
        <v>0.22816399286987521</v>
      </c>
      <c r="AF29" s="92">
        <v>0.31172014260249559</v>
      </c>
      <c r="AG29" s="92">
        <v>0.48039215686274517</v>
      </c>
      <c r="AH29" s="92">
        <v>0.214349376114082</v>
      </c>
      <c r="AI29" s="92">
        <v>0.31885026737967914</v>
      </c>
      <c r="AJ29" s="92">
        <v>0.42424242424242431</v>
      </c>
      <c r="AK29" s="92">
        <v>0.53631907308377902</v>
      </c>
      <c r="AL29" s="92">
        <v>0.27339572192513373</v>
      </c>
      <c r="AM29" s="92">
        <v>0.40819964349376114</v>
      </c>
      <c r="AN29" s="92">
        <v>0.54790552584670227</v>
      </c>
      <c r="AO29" s="92">
        <v>0.61430481283422456</v>
      </c>
      <c r="AP29" s="92">
        <v>3.8770053475935873E-2</v>
      </c>
      <c r="AQ29" s="93">
        <v>6.1720142602495587E-2</v>
      </c>
      <c r="AR29" s="92">
        <v>0.10695187165775399</v>
      </c>
      <c r="AS29" s="92">
        <v>0.20944741532976829</v>
      </c>
      <c r="AT29" s="92">
        <v>5.124777183600715E-2</v>
      </c>
      <c r="AU29" s="92">
        <v>0.10360962566844922</v>
      </c>
      <c r="AV29" s="92">
        <v>0.15552584670231728</v>
      </c>
      <c r="AW29" s="92">
        <v>0.25178253119429594</v>
      </c>
      <c r="AX29" s="92">
        <v>8.5561497326203217E-2</v>
      </c>
      <c r="AY29" s="92">
        <v>0.14393939393939392</v>
      </c>
      <c r="AZ29" s="92">
        <v>0.26069518716577544</v>
      </c>
      <c r="BA29" s="92">
        <v>0.36786987522281644</v>
      </c>
      <c r="BC29" s="98">
        <f t="shared" si="0"/>
        <v>1</v>
      </c>
      <c r="BD29" s="92">
        <f t="shared" si="1"/>
        <v>0.47237076648841358</v>
      </c>
      <c r="BE29" s="92">
        <f t="shared" si="2"/>
        <v>0.42424242424242431</v>
      </c>
      <c r="BF29" s="99">
        <f t="shared" si="3"/>
        <v>0.15552584670231728</v>
      </c>
      <c r="BG29" s="98">
        <v>1</v>
      </c>
      <c r="BH29" s="92">
        <v>0.57408645276292336</v>
      </c>
      <c r="BI29" s="92">
        <v>0.38101604278074874</v>
      </c>
      <c r="BJ29" s="99">
        <v>0.15753119429590012</v>
      </c>
      <c r="BL29" s="92">
        <v>1</v>
      </c>
      <c r="BM29" s="92">
        <v>0.47860962566844922</v>
      </c>
      <c r="BN29" s="92">
        <v>0.44251336898395721</v>
      </c>
      <c r="BO29" s="92">
        <v>0.19719251336898391</v>
      </c>
      <c r="BQ29" s="92">
        <v>1</v>
      </c>
      <c r="BR29" s="92">
        <v>0.68850267379679142</v>
      </c>
      <c r="BS29" s="92">
        <v>0.66310160427807485</v>
      </c>
      <c r="BT29" s="92">
        <v>0.45187165775401072</v>
      </c>
    </row>
    <row r="30" spans="2:72" x14ac:dyDescent="0.55000000000000004">
      <c r="B30" s="176"/>
      <c r="C30" s="187" t="s">
        <v>48</v>
      </c>
      <c r="D30" s="188"/>
      <c r="E30" s="76" t="s">
        <v>24</v>
      </c>
      <c r="F30" s="25">
        <v>31861.886399999999</v>
      </c>
      <c r="G30" s="26">
        <v>29387.772000000001</v>
      </c>
      <c r="H30" s="25">
        <v>26585.499599999999</v>
      </c>
      <c r="I30" s="25">
        <v>22710.974400000003</v>
      </c>
      <c r="J30" s="25">
        <v>25484.349599999998</v>
      </c>
      <c r="K30" s="25">
        <v>22475.721600000001</v>
      </c>
      <c r="L30" s="25">
        <v>20022.552</v>
      </c>
      <c r="M30" s="25">
        <v>17582.356800000001</v>
      </c>
      <c r="N30" s="25">
        <v>18798.7536</v>
      </c>
      <c r="O30" s="25">
        <v>16145.499599999999</v>
      </c>
      <c r="P30" s="25">
        <v>13244.266800000001</v>
      </c>
      <c r="Q30" s="25">
        <v>11461.752</v>
      </c>
      <c r="R30" s="25">
        <v>26647.002</v>
      </c>
      <c r="S30" s="25">
        <v>24386.029200000001</v>
      </c>
      <c r="T30" s="25">
        <v>21886.452000000001</v>
      </c>
      <c r="U30" s="25">
        <v>18280.080000000002</v>
      </c>
      <c r="V30" s="25">
        <v>21964.906800000001</v>
      </c>
      <c r="W30" s="25">
        <v>19105.081200000001</v>
      </c>
      <c r="X30" s="25">
        <v>16861.993200000001</v>
      </c>
      <c r="Y30" s="25">
        <v>14638.150799999999</v>
      </c>
      <c r="Z30" s="25">
        <v>16827.094799999999</v>
      </c>
      <c r="AA30" s="25">
        <v>14241.312</v>
      </c>
      <c r="AB30" s="25">
        <v>11538.9468</v>
      </c>
      <c r="AC30" s="25">
        <v>9927.529199999999</v>
      </c>
      <c r="AD30" s="25">
        <v>22269.294000000002</v>
      </c>
      <c r="AE30" s="25">
        <v>20152.745999999999</v>
      </c>
      <c r="AF30" s="25">
        <v>17830.900799999999</v>
      </c>
      <c r="AG30" s="25">
        <v>14391.0108</v>
      </c>
      <c r="AH30" s="25">
        <v>18541.925999999999</v>
      </c>
      <c r="AI30" s="25">
        <v>15834.689999999999</v>
      </c>
      <c r="AJ30" s="25">
        <v>13704.123599999999</v>
      </c>
      <c r="AK30" s="25">
        <v>11602.53</v>
      </c>
      <c r="AL30" s="25">
        <v>14375.595599999999</v>
      </c>
      <c r="AM30" s="25">
        <v>11912.4144</v>
      </c>
      <c r="AN30" s="25">
        <v>9346.5504000000001</v>
      </c>
      <c r="AO30" s="25">
        <v>7871.3316000000004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20022.552</v>
      </c>
      <c r="BD30" s="25">
        <f t="shared" si="1"/>
        <v>16861.993200000001</v>
      </c>
      <c r="BE30" s="25">
        <f t="shared" si="2"/>
        <v>13704.123599999999</v>
      </c>
      <c r="BF30" s="64">
        <f t="shared" si="3"/>
        <v>0</v>
      </c>
      <c r="BG30" s="63">
        <v>20051.614799999999</v>
      </c>
      <c r="BH30" s="25">
        <v>16216.8804</v>
      </c>
      <c r="BI30" s="25">
        <v>12791.440799999998</v>
      </c>
      <c r="BJ30" s="64">
        <v>0</v>
      </c>
      <c r="BL30" s="25">
        <v>35365.082399999999</v>
      </c>
      <c r="BM30" s="25">
        <v>26375.288399999998</v>
      </c>
      <c r="BN30" s="25">
        <v>19726.016399999997</v>
      </c>
      <c r="BO30" s="25">
        <v>0</v>
      </c>
      <c r="BQ30" s="25">
        <v>10126.882800000001</v>
      </c>
      <c r="BR30" s="25">
        <v>8750.7971999999991</v>
      </c>
      <c r="BS30" s="25">
        <v>6842.4912000000004</v>
      </c>
      <c r="BT30" s="25">
        <v>0</v>
      </c>
    </row>
    <row r="31" spans="2:72" ht="18.5" thickBot="1" x14ac:dyDescent="0.6">
      <c r="B31" s="177"/>
      <c r="C31" s="189"/>
      <c r="D31" s="190"/>
      <c r="E31" s="78" t="s">
        <v>25</v>
      </c>
      <c r="F31" s="27">
        <v>265.36092612642625</v>
      </c>
      <c r="G31" s="28">
        <v>244.75532605979848</v>
      </c>
      <c r="H31" s="27">
        <v>221.41667027567254</v>
      </c>
      <c r="I31" s="27">
        <v>189.14778379278758</v>
      </c>
      <c r="J31" s="27">
        <v>212.24576996751895</v>
      </c>
      <c r="K31" s="27">
        <v>187.18848671608231</v>
      </c>
      <c r="L31" s="27">
        <v>166.75732489381195</v>
      </c>
      <c r="M31" s="27">
        <v>146.434220038311</v>
      </c>
      <c r="N31" s="27">
        <v>156.56495044557343</v>
      </c>
      <c r="O31" s="27">
        <v>134.46739068876488</v>
      </c>
      <c r="P31" s="27">
        <v>110.3045456816857</v>
      </c>
      <c r="Q31" s="27">
        <v>95.458915632547686</v>
      </c>
      <c r="R31" s="27">
        <v>221.92889147997002</v>
      </c>
      <c r="S31" s="27">
        <v>203.09843591238447</v>
      </c>
      <c r="T31" s="27">
        <v>182.2807695510952</v>
      </c>
      <c r="U31" s="27">
        <v>152.24519030565506</v>
      </c>
      <c r="V31" s="27">
        <v>182.93417839593573</v>
      </c>
      <c r="W31" s="27">
        <v>159.1161922212043</v>
      </c>
      <c r="X31" s="27">
        <v>140.43468976430418</v>
      </c>
      <c r="Y31" s="27">
        <v>121.91347380694594</v>
      </c>
      <c r="Z31" s="27">
        <v>140.14403931040226</v>
      </c>
      <c r="AA31" s="27">
        <v>118.60841175980678</v>
      </c>
      <c r="AB31" s="27">
        <v>96.101830598817358</v>
      </c>
      <c r="AC31" s="27">
        <v>82.681179312067954</v>
      </c>
      <c r="AD31" s="27">
        <v>185.46925959856753</v>
      </c>
      <c r="AE31" s="27">
        <v>167.84164237528108</v>
      </c>
      <c r="AF31" s="27">
        <v>148.50421254268343</v>
      </c>
      <c r="AG31" s="27">
        <v>119.85517448155244</v>
      </c>
      <c r="AH31" s="27">
        <v>154.42596818522529</v>
      </c>
      <c r="AI31" s="27">
        <v>131.87882068793203</v>
      </c>
      <c r="AJ31" s="27">
        <v>114.13445156991754</v>
      </c>
      <c r="AK31" s="27">
        <v>96.631381694011836</v>
      </c>
      <c r="AL31" s="27">
        <v>119.72678937286582</v>
      </c>
      <c r="AM31" s="27">
        <v>99.212246189722663</v>
      </c>
      <c r="AN31" s="27">
        <v>77.842511868076954</v>
      </c>
      <c r="AO31" s="27">
        <v>65.55618888981428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100"/>
      <c r="BC31" s="65">
        <f t="shared" si="0"/>
        <v>166.75732489381195</v>
      </c>
      <c r="BD31" s="66">
        <f t="shared" si="1"/>
        <v>140.43468976430418</v>
      </c>
      <c r="BE31" s="66">
        <f t="shared" si="2"/>
        <v>114.13445156991754</v>
      </c>
      <c r="BF31" s="67">
        <f t="shared" si="3"/>
        <v>0</v>
      </c>
      <c r="BG31" s="65">
        <v>166.99937369867578</v>
      </c>
      <c r="BH31" s="66">
        <v>135.06188390105771</v>
      </c>
      <c r="BI31" s="66">
        <v>106.53319563587907</v>
      </c>
      <c r="BJ31" s="67">
        <v>0</v>
      </c>
      <c r="BL31" s="27">
        <v>294.53720662946614</v>
      </c>
      <c r="BM31" s="27">
        <v>219.66593153993503</v>
      </c>
      <c r="BN31" s="27">
        <v>164.28763554593152</v>
      </c>
      <c r="BO31" s="27">
        <v>0</v>
      </c>
      <c r="BQ31" s="27">
        <v>84.341490797035078</v>
      </c>
      <c r="BR31" s="27">
        <v>72.880796202215365</v>
      </c>
      <c r="BS31" s="27">
        <v>56.987517281585745</v>
      </c>
      <c r="BT31" s="27">
        <v>0</v>
      </c>
    </row>
    <row r="33" spans="2:82" ht="18.5" thickBot="1" x14ac:dyDescent="0.6"/>
    <row r="34" spans="2:82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  <c r="BL34" s="155" t="s">
        <v>136</v>
      </c>
      <c r="BM34" s="155" t="s">
        <v>137</v>
      </c>
      <c r="BN34" s="155" t="s">
        <v>135</v>
      </c>
      <c r="BO34" s="155" t="s">
        <v>138</v>
      </c>
      <c r="BQ34" s="155" t="s">
        <v>94</v>
      </c>
      <c r="BR34" s="155" t="s">
        <v>106</v>
      </c>
      <c r="BS34" s="155" t="s">
        <v>118</v>
      </c>
      <c r="BT34" s="155" t="s">
        <v>130</v>
      </c>
      <c r="BV34" s="155" t="s">
        <v>83</v>
      </c>
      <c r="BW34" s="155" t="s">
        <v>95</v>
      </c>
      <c r="BX34" s="155" t="s">
        <v>107</v>
      </c>
      <c r="BY34" s="155" t="s">
        <v>119</v>
      </c>
      <c r="CA34" s="155" t="s">
        <v>87</v>
      </c>
      <c r="CB34" s="155" t="s">
        <v>99</v>
      </c>
      <c r="CC34" s="155" t="s">
        <v>111</v>
      </c>
      <c r="CD34" s="155" t="s">
        <v>123</v>
      </c>
    </row>
    <row r="35" spans="2:82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  <c r="BL35" s="79" t="s">
        <v>19</v>
      </c>
      <c r="BM35" s="80" t="s">
        <v>49</v>
      </c>
      <c r="BN35" s="83" t="s">
        <v>50</v>
      </c>
      <c r="BO35" s="81" t="s">
        <v>18</v>
      </c>
      <c r="BQ35" s="79" t="s">
        <v>19</v>
      </c>
      <c r="BR35" s="80" t="s">
        <v>49</v>
      </c>
      <c r="BS35" s="83" t="s">
        <v>50</v>
      </c>
      <c r="BT35" s="81" t="s">
        <v>18</v>
      </c>
      <c r="BV35" s="79" t="s">
        <v>19</v>
      </c>
      <c r="BW35" s="80" t="s">
        <v>49</v>
      </c>
      <c r="BX35" s="83" t="s">
        <v>50</v>
      </c>
      <c r="BY35" s="81" t="s">
        <v>18</v>
      </c>
      <c r="CA35" s="79" t="s">
        <v>19</v>
      </c>
      <c r="CB35" s="80" t="s">
        <v>49</v>
      </c>
      <c r="CC35" s="83" t="s">
        <v>50</v>
      </c>
      <c r="CD35" s="81" t="s">
        <v>18</v>
      </c>
    </row>
    <row r="36" spans="2:82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  <c r="BL36" s="164" t="s">
        <v>14</v>
      </c>
      <c r="BM36" s="195"/>
      <c r="BN36" s="195"/>
      <c r="BO36" s="165"/>
      <c r="BQ36" s="164" t="s">
        <v>15</v>
      </c>
      <c r="BR36" s="195"/>
      <c r="BS36" s="195"/>
      <c r="BT36" s="165"/>
      <c r="BV36" s="164" t="s">
        <v>17</v>
      </c>
      <c r="BW36" s="195"/>
      <c r="BX36" s="195"/>
      <c r="BY36" s="165"/>
      <c r="CA36" s="164" t="s">
        <v>16</v>
      </c>
      <c r="CB36" s="195"/>
      <c r="CC36" s="195"/>
      <c r="CD36" s="165"/>
    </row>
    <row r="37" spans="2:82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  <c r="BL37" s="4" t="s">
        <v>44</v>
      </c>
      <c r="BM37" s="4" t="s">
        <v>44</v>
      </c>
      <c r="BN37" s="4" t="s">
        <v>44</v>
      </c>
      <c r="BO37" s="4" t="s">
        <v>44</v>
      </c>
      <c r="BQ37" s="4" t="s">
        <v>10</v>
      </c>
      <c r="BR37" s="4" t="s">
        <v>10</v>
      </c>
      <c r="BS37" s="4" t="s">
        <v>10</v>
      </c>
      <c r="BT37" s="4" t="s">
        <v>10</v>
      </c>
      <c r="BV37" s="4" t="s">
        <v>43</v>
      </c>
      <c r="BW37" s="4" t="s">
        <v>43</v>
      </c>
      <c r="BX37" s="4" t="s">
        <v>43</v>
      </c>
      <c r="BY37" s="4" t="s">
        <v>43</v>
      </c>
      <c r="CA37" s="4" t="s">
        <v>9</v>
      </c>
      <c r="CB37" s="4" t="s">
        <v>9</v>
      </c>
      <c r="CC37" s="4" t="s">
        <v>9</v>
      </c>
      <c r="CD37" s="4" t="s">
        <v>9</v>
      </c>
    </row>
    <row r="38" spans="2:82" x14ac:dyDescent="0.55000000000000004">
      <c r="B38" s="179"/>
      <c r="C38" s="184" t="s">
        <v>5</v>
      </c>
      <c r="D38" s="181" t="s">
        <v>3</v>
      </c>
      <c r="E38" s="76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1</v>
      </c>
      <c r="AH38" s="36">
        <v>1</v>
      </c>
      <c r="AI38" s="36">
        <v>1</v>
      </c>
      <c r="AJ38" s="36">
        <v>1</v>
      </c>
      <c r="AK38" s="36">
        <v>1</v>
      </c>
      <c r="AL38" s="36">
        <v>1</v>
      </c>
      <c r="AM38" s="36">
        <v>1</v>
      </c>
      <c r="AN38" s="36">
        <v>1</v>
      </c>
      <c r="AO38" s="36">
        <v>0.99910873440285208</v>
      </c>
      <c r="AP38" s="36">
        <v>0.98009506833036242</v>
      </c>
      <c r="AQ38" s="36">
        <v>0.95513963161021986</v>
      </c>
      <c r="AR38" s="37">
        <v>0.90998217468805709</v>
      </c>
      <c r="AS38" s="36">
        <v>0.82055852644087934</v>
      </c>
      <c r="AT38" s="36">
        <v>0.97088532382650028</v>
      </c>
      <c r="AU38" s="36">
        <v>0.92632204396910278</v>
      </c>
      <c r="AV38" s="36">
        <v>0.84848484848484851</v>
      </c>
      <c r="AW38" s="36">
        <v>0.78906714200831851</v>
      </c>
      <c r="AX38" s="36">
        <v>0.94711824123588828</v>
      </c>
      <c r="AY38" s="36">
        <v>0.88888888888888884</v>
      </c>
      <c r="AZ38" s="36">
        <v>0.79500891265597151</v>
      </c>
      <c r="BA38" s="36">
        <v>0.70469399881164585</v>
      </c>
      <c r="BC38" s="55">
        <v>1</v>
      </c>
      <c r="BD38" s="36">
        <v>1</v>
      </c>
      <c r="BE38" s="36">
        <v>1</v>
      </c>
      <c r="BF38" s="56">
        <v>0.84848484848484851</v>
      </c>
      <c r="BG38" s="55">
        <v>1</v>
      </c>
      <c r="BH38" s="36">
        <v>1</v>
      </c>
      <c r="BI38" s="36">
        <v>1</v>
      </c>
      <c r="BJ38" s="56">
        <v>0.87165775401069512</v>
      </c>
      <c r="BL38" s="36">
        <v>1</v>
      </c>
      <c r="BM38" s="36">
        <v>1</v>
      </c>
      <c r="BN38" s="36">
        <v>0.94771241830065356</v>
      </c>
      <c r="BO38" s="36">
        <v>0.60011883541295308</v>
      </c>
      <c r="BQ38" s="29">
        <v>1</v>
      </c>
      <c r="BR38" s="31">
        <v>1</v>
      </c>
      <c r="BS38" s="32">
        <v>0.94028520499108736</v>
      </c>
      <c r="BT38" s="33">
        <v>0.46821152703505642</v>
      </c>
      <c r="BV38" s="29">
        <v>1</v>
      </c>
      <c r="BW38" s="31">
        <v>1</v>
      </c>
      <c r="BX38" s="32">
        <v>0.9747474747474747</v>
      </c>
      <c r="BY38" s="33">
        <v>0.72519310754604871</v>
      </c>
      <c r="CA38" s="29">
        <v>1</v>
      </c>
      <c r="CB38" s="31">
        <v>1</v>
      </c>
      <c r="CC38" s="32">
        <v>0.97445038621509206</v>
      </c>
      <c r="CD38" s="33">
        <v>0.69399881164587041</v>
      </c>
    </row>
    <row r="39" spans="2:82" x14ac:dyDescent="0.55000000000000004">
      <c r="B39" s="179"/>
      <c r="C39" s="185"/>
      <c r="D39" s="182"/>
      <c r="E39" s="77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1</v>
      </c>
      <c r="AE39" s="34">
        <v>0.99851455733808669</v>
      </c>
      <c r="AF39" s="35">
        <v>0.99435531788472964</v>
      </c>
      <c r="AG39" s="34">
        <v>0.9851455733808675</v>
      </c>
      <c r="AH39" s="34">
        <v>1</v>
      </c>
      <c r="AI39" s="34">
        <v>0.99821746880570406</v>
      </c>
      <c r="AJ39" s="34">
        <v>0.99316696375519908</v>
      </c>
      <c r="AK39" s="34">
        <v>0.98455139631610222</v>
      </c>
      <c r="AL39" s="34">
        <v>1</v>
      </c>
      <c r="AM39" s="34">
        <v>0.99792038027332142</v>
      </c>
      <c r="AN39" s="34">
        <v>0.99227569815805106</v>
      </c>
      <c r="AO39" s="34">
        <v>0.97950089126559714</v>
      </c>
      <c r="AP39" s="34">
        <v>0.89215686274509798</v>
      </c>
      <c r="AQ39" s="34">
        <v>0.83006535947712412</v>
      </c>
      <c r="AR39" s="35">
        <v>0.77926322043969098</v>
      </c>
      <c r="AS39" s="34">
        <v>0.71212121212121215</v>
      </c>
      <c r="AT39" s="34">
        <v>0.85947712418300659</v>
      </c>
      <c r="AU39" s="34">
        <v>0.79530600118835415</v>
      </c>
      <c r="AV39" s="34">
        <v>0.73054070112893643</v>
      </c>
      <c r="AW39" s="34">
        <v>0.66577540106951871</v>
      </c>
      <c r="AX39" s="34">
        <v>0.80154486036838979</v>
      </c>
      <c r="AY39" s="34">
        <v>0.74569221628045157</v>
      </c>
      <c r="AZ39" s="34">
        <v>0.66844919786096257</v>
      </c>
      <c r="BA39" s="34">
        <v>0.553475935828877</v>
      </c>
      <c r="BC39" s="57">
        <f t="shared" ref="BC39:BC57" si="4">L39</f>
        <v>1</v>
      </c>
      <c r="BD39" s="34">
        <f t="shared" ref="BD39:BD57" si="5">X39</f>
        <v>1</v>
      </c>
      <c r="BE39" s="34">
        <f t="shared" ref="BE39:BE57" si="6">AJ39</f>
        <v>0.99316696375519908</v>
      </c>
      <c r="BF39" s="58">
        <f t="shared" ref="BF39:BF57" si="7">AV39</f>
        <v>0.73054070112893643</v>
      </c>
      <c r="BG39" s="57">
        <v>1</v>
      </c>
      <c r="BH39" s="34">
        <v>1</v>
      </c>
      <c r="BI39" s="34">
        <v>0.99442959001782527</v>
      </c>
      <c r="BJ39" s="58">
        <v>0.75557040998217473</v>
      </c>
      <c r="BL39" s="34">
        <v>1</v>
      </c>
      <c r="BM39" s="34">
        <v>1</v>
      </c>
      <c r="BN39" s="34">
        <v>0.98009506833036242</v>
      </c>
      <c r="BO39" s="34">
        <v>0.7406417112299466</v>
      </c>
      <c r="BQ39" s="14">
        <v>1</v>
      </c>
      <c r="BR39" s="16">
        <v>1</v>
      </c>
      <c r="BS39" s="18">
        <v>0.98544266191325014</v>
      </c>
      <c r="BT39" s="19">
        <v>0.60457516339869288</v>
      </c>
      <c r="BV39" s="14">
        <v>1</v>
      </c>
      <c r="BW39" s="16">
        <v>1</v>
      </c>
      <c r="BX39" s="18">
        <v>1</v>
      </c>
      <c r="BY39" s="19">
        <v>0.86749851455733806</v>
      </c>
      <c r="CA39" s="14">
        <v>1</v>
      </c>
      <c r="CB39" s="16">
        <v>1</v>
      </c>
      <c r="CC39" s="18">
        <v>1</v>
      </c>
      <c r="CD39" s="19">
        <v>0.8469994058229352</v>
      </c>
    </row>
    <row r="40" spans="2:82" x14ac:dyDescent="0.55000000000000004">
      <c r="B40" s="179"/>
      <c r="C40" s="185"/>
      <c r="D40" s="183"/>
      <c r="E40" s="78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9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B40" s="38">
        <v>1</v>
      </c>
      <c r="AC40" s="38">
        <v>1</v>
      </c>
      <c r="AD40" s="38">
        <v>0.97831253713606658</v>
      </c>
      <c r="AE40" s="38">
        <v>0.96910279263220445</v>
      </c>
      <c r="AF40" s="39">
        <v>0.96375519904931672</v>
      </c>
      <c r="AG40" s="38">
        <v>0.94890077243018423</v>
      </c>
      <c r="AH40" s="38">
        <v>0.97593582887700536</v>
      </c>
      <c r="AI40" s="38">
        <v>0.9673202614379085</v>
      </c>
      <c r="AJ40" s="38">
        <v>0.958407605466429</v>
      </c>
      <c r="AK40" s="38">
        <v>0.94295900178253123</v>
      </c>
      <c r="AL40" s="38">
        <v>0.97266785502079622</v>
      </c>
      <c r="AM40" s="38">
        <v>0.96405228758169936</v>
      </c>
      <c r="AN40" s="38">
        <v>0.9509803921568627</v>
      </c>
      <c r="AO40" s="38">
        <v>0.93493761140819964</v>
      </c>
      <c r="AP40" s="38">
        <v>0.74390968508615574</v>
      </c>
      <c r="AQ40" s="38">
        <v>0.69399881164587041</v>
      </c>
      <c r="AR40" s="39">
        <v>0.64111705288175869</v>
      </c>
      <c r="AS40" s="38">
        <v>0.55199049316696369</v>
      </c>
      <c r="AT40" s="38">
        <v>0.70261437908496727</v>
      </c>
      <c r="AU40" s="38">
        <v>0.65062388591800357</v>
      </c>
      <c r="AV40" s="38">
        <v>0.57100415923945336</v>
      </c>
      <c r="AW40" s="38">
        <v>0.51604278074866317</v>
      </c>
      <c r="AX40" s="38">
        <v>0.64884135472370774</v>
      </c>
      <c r="AY40" s="38">
        <v>0.5906120023767083</v>
      </c>
      <c r="AZ40" s="38">
        <v>0.51069518716577544</v>
      </c>
      <c r="BA40" s="38">
        <v>0.43672014260249559</v>
      </c>
      <c r="BC40" s="59">
        <v>1</v>
      </c>
      <c r="BD40" s="38">
        <v>1</v>
      </c>
      <c r="BE40" s="38">
        <v>0.958407605466429</v>
      </c>
      <c r="BF40" s="60">
        <v>0.57100415923945336</v>
      </c>
      <c r="BG40" s="59">
        <v>1</v>
      </c>
      <c r="BH40" s="38">
        <v>1</v>
      </c>
      <c r="BI40" s="38">
        <v>0.96056149732620322</v>
      </c>
      <c r="BJ40" s="60">
        <v>0.59447415329768272</v>
      </c>
      <c r="BL40" s="38">
        <v>1</v>
      </c>
      <c r="BM40" s="38">
        <v>1</v>
      </c>
      <c r="BN40" s="38">
        <v>0.99821746880570406</v>
      </c>
      <c r="BO40" s="38">
        <v>0.84165181224004759</v>
      </c>
      <c r="BQ40" s="20">
        <v>1</v>
      </c>
      <c r="BR40" s="22">
        <v>1</v>
      </c>
      <c r="BS40" s="23">
        <v>1</v>
      </c>
      <c r="BT40" s="24">
        <v>0.74390968508615574</v>
      </c>
      <c r="BV40" s="20">
        <v>1</v>
      </c>
      <c r="BW40" s="22">
        <v>1</v>
      </c>
      <c r="BX40" s="23">
        <v>1</v>
      </c>
      <c r="BY40" s="24">
        <v>0.97355912061794414</v>
      </c>
      <c r="CA40" s="20">
        <v>1</v>
      </c>
      <c r="CB40" s="22">
        <v>1</v>
      </c>
      <c r="CC40" s="23">
        <v>1</v>
      </c>
      <c r="CD40" s="24">
        <v>0.96672608437314322</v>
      </c>
    </row>
    <row r="41" spans="2:82" x14ac:dyDescent="0.55000000000000004">
      <c r="B41" s="179"/>
      <c r="C41" s="185"/>
      <c r="D41" s="181" t="s">
        <v>2</v>
      </c>
      <c r="E41" s="76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1</v>
      </c>
      <c r="AQ41" s="36">
        <v>1</v>
      </c>
      <c r="AR41" s="37">
        <v>0.99376114081996436</v>
      </c>
      <c r="AS41" s="36">
        <v>0.97147950089126556</v>
      </c>
      <c r="AT41" s="36">
        <v>1</v>
      </c>
      <c r="AU41" s="36">
        <v>0.99554367201426019</v>
      </c>
      <c r="AV41" s="36">
        <v>0.96969696969696972</v>
      </c>
      <c r="AW41" s="36">
        <v>0.94028520499108736</v>
      </c>
      <c r="AX41" s="36">
        <v>0.99465240641711228</v>
      </c>
      <c r="AY41" s="36">
        <v>0.9732620320855615</v>
      </c>
      <c r="AZ41" s="36">
        <v>0.92691622103386806</v>
      </c>
      <c r="BA41" s="36">
        <v>0.82352941176470584</v>
      </c>
      <c r="BC41" s="55">
        <v>1</v>
      </c>
      <c r="BD41" s="36">
        <v>1</v>
      </c>
      <c r="BE41" s="36">
        <v>1</v>
      </c>
      <c r="BF41" s="56">
        <v>0.96969696969696972</v>
      </c>
      <c r="BG41" s="55">
        <v>1</v>
      </c>
      <c r="BH41" s="36">
        <v>0.98016934046345816</v>
      </c>
      <c r="BI41" s="36">
        <v>0.97883244206773623</v>
      </c>
      <c r="BJ41" s="56">
        <v>0.89549910873440286</v>
      </c>
      <c r="BL41" s="36">
        <v>1</v>
      </c>
      <c r="BM41" s="36">
        <v>0.97147950089126556</v>
      </c>
      <c r="BN41" s="36">
        <v>1</v>
      </c>
      <c r="BO41" s="36">
        <v>0.73975044563279857</v>
      </c>
      <c r="BQ41" s="29">
        <v>1</v>
      </c>
      <c r="BR41" s="31">
        <v>0.95632798573975042</v>
      </c>
      <c r="BS41" s="32">
        <v>1</v>
      </c>
      <c r="BT41" s="33">
        <v>0.571301247771836</v>
      </c>
      <c r="BV41" s="29">
        <v>1</v>
      </c>
      <c r="BW41" s="31">
        <v>0.982174688057041</v>
      </c>
      <c r="BX41" s="32">
        <v>1</v>
      </c>
      <c r="BY41" s="33">
        <v>0.77361853832442073</v>
      </c>
      <c r="CA41" s="29">
        <v>1</v>
      </c>
      <c r="CB41" s="31">
        <v>0.97950089126559714</v>
      </c>
      <c r="CC41" s="32">
        <v>1</v>
      </c>
      <c r="CD41" s="33">
        <v>0.73618538324420679</v>
      </c>
    </row>
    <row r="42" spans="2:82" x14ac:dyDescent="0.55000000000000004">
      <c r="B42" s="179"/>
      <c r="C42" s="185"/>
      <c r="D42" s="182"/>
      <c r="E42" s="77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1</v>
      </c>
      <c r="U42" s="34">
        <v>1</v>
      </c>
      <c r="V42" s="34">
        <v>1</v>
      </c>
      <c r="W42" s="34">
        <v>1</v>
      </c>
      <c r="X42" s="34">
        <v>1</v>
      </c>
      <c r="Y42" s="34">
        <v>1</v>
      </c>
      <c r="Z42" s="34">
        <v>1</v>
      </c>
      <c r="AA42" s="34">
        <v>1</v>
      </c>
      <c r="AB42" s="34">
        <v>1</v>
      </c>
      <c r="AC42" s="34">
        <v>1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0.96613190730837795</v>
      </c>
      <c r="AQ42" s="34">
        <v>0.94741532976827092</v>
      </c>
      <c r="AR42" s="35">
        <v>0.90998217468805709</v>
      </c>
      <c r="AS42" s="34">
        <v>0.83155080213903743</v>
      </c>
      <c r="AT42" s="34">
        <v>0.94830659536541884</v>
      </c>
      <c r="AU42" s="34">
        <v>0.90374331550802145</v>
      </c>
      <c r="AV42" s="34">
        <v>0.82174688057041001</v>
      </c>
      <c r="AW42" s="34">
        <v>0.76648841354723707</v>
      </c>
      <c r="AX42" s="34">
        <v>0.88770053475935828</v>
      </c>
      <c r="AY42" s="34">
        <v>0.81372549019607843</v>
      </c>
      <c r="AZ42" s="34">
        <v>0.73885918003565054</v>
      </c>
      <c r="BA42" s="34">
        <v>0.67647058823529416</v>
      </c>
      <c r="BC42" s="57">
        <f t="shared" si="4"/>
        <v>1</v>
      </c>
      <c r="BD42" s="34">
        <f t="shared" si="5"/>
        <v>1</v>
      </c>
      <c r="BE42" s="34">
        <f t="shared" si="6"/>
        <v>1</v>
      </c>
      <c r="BF42" s="58">
        <f t="shared" si="7"/>
        <v>0.82174688057041001</v>
      </c>
      <c r="BG42" s="57">
        <v>1</v>
      </c>
      <c r="BH42" s="34">
        <v>0.90508021390374327</v>
      </c>
      <c r="BI42" s="34">
        <v>0.90040106951871657</v>
      </c>
      <c r="BJ42" s="58">
        <v>0.76983065953654184</v>
      </c>
      <c r="BL42" s="34">
        <v>1</v>
      </c>
      <c r="BM42" s="34">
        <v>1</v>
      </c>
      <c r="BN42" s="34">
        <v>1</v>
      </c>
      <c r="BO42" s="34">
        <v>0.91354723707664887</v>
      </c>
      <c r="BQ42" s="14">
        <v>1</v>
      </c>
      <c r="BR42" s="16">
        <v>1</v>
      </c>
      <c r="BS42" s="18">
        <v>1</v>
      </c>
      <c r="BT42" s="19">
        <v>0.7049910873440286</v>
      </c>
      <c r="BV42" s="14">
        <v>1</v>
      </c>
      <c r="BW42" s="16">
        <v>1</v>
      </c>
      <c r="BX42" s="18">
        <v>1</v>
      </c>
      <c r="BY42" s="19">
        <v>0.95900178253119428</v>
      </c>
      <c r="CA42" s="14">
        <v>1</v>
      </c>
      <c r="CB42" s="16">
        <v>1</v>
      </c>
      <c r="CC42" s="18">
        <v>1</v>
      </c>
      <c r="CD42" s="19">
        <v>0.9420677361853832</v>
      </c>
    </row>
    <row r="43" spans="2:82" x14ac:dyDescent="0.55000000000000004">
      <c r="B43" s="179"/>
      <c r="C43" s="185"/>
      <c r="D43" s="183"/>
      <c r="E43" s="78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0.98395721925133695</v>
      </c>
      <c r="S43" s="38">
        <v>0.97950089126559714</v>
      </c>
      <c r="T43" s="39">
        <v>0.97593582887700536</v>
      </c>
      <c r="U43" s="38">
        <v>0.96613190730837795</v>
      </c>
      <c r="V43" s="38">
        <v>0.98039215686274506</v>
      </c>
      <c r="W43" s="38">
        <v>0.9777183600713012</v>
      </c>
      <c r="X43" s="38">
        <v>0.96613190730837795</v>
      </c>
      <c r="Y43" s="38">
        <v>0.96167557932263814</v>
      </c>
      <c r="Z43" s="38">
        <v>0.97504456327985745</v>
      </c>
      <c r="AA43" s="38">
        <v>0.9688057040998217</v>
      </c>
      <c r="AB43" s="38">
        <v>0.96078431372549022</v>
      </c>
      <c r="AC43" s="38">
        <v>0.95454545454545459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0.78698752228163993</v>
      </c>
      <c r="AQ43" s="38">
        <v>0.74955436720142599</v>
      </c>
      <c r="AR43" s="39">
        <v>0.71746880570409988</v>
      </c>
      <c r="AS43" s="38">
        <v>0.67736185383244207</v>
      </c>
      <c r="AT43" s="38">
        <v>0.7406417112299466</v>
      </c>
      <c r="AU43" s="38">
        <v>0.70677361853832443</v>
      </c>
      <c r="AV43" s="38">
        <v>0.66488413547237069</v>
      </c>
      <c r="AW43" s="38">
        <v>0.6381461675579323</v>
      </c>
      <c r="AX43" s="38">
        <v>0.6871657754010696</v>
      </c>
      <c r="AY43" s="38">
        <v>0.6559714795008913</v>
      </c>
      <c r="AZ43" s="38">
        <v>0.61140819964349369</v>
      </c>
      <c r="BA43" s="38">
        <v>0.535650623885918</v>
      </c>
      <c r="BC43" s="59">
        <v>1</v>
      </c>
      <c r="BD43" s="38">
        <v>0.96613190730837795</v>
      </c>
      <c r="BE43" s="38">
        <v>1</v>
      </c>
      <c r="BF43" s="60">
        <v>0.66488413547237069</v>
      </c>
      <c r="BG43" s="59">
        <v>1</v>
      </c>
      <c r="BH43" s="38">
        <v>0.77005347593582885</v>
      </c>
      <c r="BI43" s="38">
        <v>0.79188948306595364</v>
      </c>
      <c r="BJ43" s="60">
        <v>0.61497326203208558</v>
      </c>
      <c r="BL43" s="38">
        <v>1</v>
      </c>
      <c r="BM43" s="38">
        <v>1</v>
      </c>
      <c r="BN43" s="38">
        <v>1</v>
      </c>
      <c r="BO43" s="38">
        <v>0.9910873440285205</v>
      </c>
      <c r="BQ43" s="20">
        <v>1</v>
      </c>
      <c r="BR43" s="22">
        <v>1</v>
      </c>
      <c r="BS43" s="23">
        <v>1</v>
      </c>
      <c r="BT43" s="24">
        <v>0.87789661319073087</v>
      </c>
      <c r="BV43" s="20">
        <v>1</v>
      </c>
      <c r="BW43" s="22">
        <v>1</v>
      </c>
      <c r="BX43" s="23">
        <v>1</v>
      </c>
      <c r="BY43" s="24">
        <v>1</v>
      </c>
      <c r="CA43" s="20">
        <v>1</v>
      </c>
      <c r="CB43" s="22">
        <v>1</v>
      </c>
      <c r="CC43" s="23">
        <v>1</v>
      </c>
      <c r="CD43" s="24">
        <v>1</v>
      </c>
    </row>
    <row r="44" spans="2:82" x14ac:dyDescent="0.55000000000000004">
      <c r="B44" s="179"/>
      <c r="C44" s="185"/>
      <c r="D44" s="181" t="s">
        <v>1</v>
      </c>
      <c r="E44" s="76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7">
        <v>0.99977718360071299</v>
      </c>
      <c r="U44" s="36">
        <v>0.99353832442067735</v>
      </c>
      <c r="V44" s="36">
        <v>1</v>
      </c>
      <c r="W44" s="36">
        <v>1</v>
      </c>
      <c r="X44" s="36">
        <v>0.99977718360071299</v>
      </c>
      <c r="Y44" s="36">
        <v>0.99309269162210334</v>
      </c>
      <c r="Z44" s="36">
        <v>1</v>
      </c>
      <c r="AA44" s="36">
        <v>1</v>
      </c>
      <c r="AB44" s="36">
        <v>0.99955436720142599</v>
      </c>
      <c r="AC44" s="36">
        <v>0.99086452762923349</v>
      </c>
      <c r="AD44" s="36">
        <v>1</v>
      </c>
      <c r="AE44" s="36">
        <v>1</v>
      </c>
      <c r="AF44" s="37">
        <v>0.99665775401069523</v>
      </c>
      <c r="AG44" s="36">
        <v>0.98351158645276293</v>
      </c>
      <c r="AH44" s="36">
        <v>1</v>
      </c>
      <c r="AI44" s="36">
        <v>1</v>
      </c>
      <c r="AJ44" s="36">
        <v>0.99598930481283421</v>
      </c>
      <c r="AK44" s="36">
        <v>0.98351158645276293</v>
      </c>
      <c r="AL44" s="36">
        <v>1</v>
      </c>
      <c r="AM44" s="36">
        <v>1</v>
      </c>
      <c r="AN44" s="36">
        <v>0.9957664884135472</v>
      </c>
      <c r="AO44" s="36">
        <v>0.97727272727272729</v>
      </c>
      <c r="AP44" s="36">
        <v>0.98551693404634577</v>
      </c>
      <c r="AQ44" s="36">
        <v>0.96457219251336901</v>
      </c>
      <c r="AR44" s="37">
        <v>0.93560606060606055</v>
      </c>
      <c r="AS44" s="36">
        <v>0.86541889483065959</v>
      </c>
      <c r="AT44" s="36">
        <v>0.97437611408199643</v>
      </c>
      <c r="AU44" s="36">
        <v>0.94696969696969702</v>
      </c>
      <c r="AV44" s="36">
        <v>0.88747771836007128</v>
      </c>
      <c r="AW44" s="36">
        <v>0.81795900178253111</v>
      </c>
      <c r="AX44" s="36">
        <v>0.95855614973262027</v>
      </c>
      <c r="AY44" s="36">
        <v>0.91287878787878785</v>
      </c>
      <c r="AZ44" s="36">
        <v>0.82018716577540107</v>
      </c>
      <c r="BA44" s="36">
        <v>0.73106060606060608</v>
      </c>
      <c r="BC44" s="55">
        <v>1</v>
      </c>
      <c r="BD44" s="36">
        <v>0.99977718360071299</v>
      </c>
      <c r="BE44" s="36">
        <v>0.99598930481283421</v>
      </c>
      <c r="BF44" s="56">
        <v>0.88747771836007128</v>
      </c>
      <c r="BG44" s="55">
        <v>1</v>
      </c>
      <c r="BH44" s="36">
        <v>0.99376114081996436</v>
      </c>
      <c r="BI44" s="36">
        <v>0.98986185383244207</v>
      </c>
      <c r="BJ44" s="56">
        <v>0.89204545454545459</v>
      </c>
      <c r="BL44" s="36">
        <v>1</v>
      </c>
      <c r="BM44" s="36">
        <v>0.96390374331550799</v>
      </c>
      <c r="BN44" s="36">
        <v>0.90285204991087342</v>
      </c>
      <c r="BO44" s="36">
        <v>0.6521836007130124</v>
      </c>
      <c r="BQ44" s="29">
        <v>1</v>
      </c>
      <c r="BR44" s="31">
        <v>0.95900178253119428</v>
      </c>
      <c r="BS44" s="32">
        <v>0.88279857397504458</v>
      </c>
      <c r="BT44" s="33">
        <v>0.50512477718360071</v>
      </c>
      <c r="BV44" s="29">
        <v>1</v>
      </c>
      <c r="BW44" s="31">
        <v>0.97571301247771836</v>
      </c>
      <c r="BX44" s="32">
        <v>0.92936720142602491</v>
      </c>
      <c r="BY44" s="33">
        <v>0.71546345811051693</v>
      </c>
      <c r="CA44" s="29">
        <v>1</v>
      </c>
      <c r="CB44" s="31">
        <v>0.97526737967914434</v>
      </c>
      <c r="CC44" s="32">
        <v>0.928475935828877</v>
      </c>
      <c r="CD44" s="33">
        <v>0.69073083778966127</v>
      </c>
    </row>
    <row r="45" spans="2:82" x14ac:dyDescent="0.55000000000000004">
      <c r="B45" s="179"/>
      <c r="C45" s="185"/>
      <c r="D45" s="182"/>
      <c r="E45" s="77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0.99465240641711228</v>
      </c>
      <c r="S45" s="34">
        <v>0.9910873440285205</v>
      </c>
      <c r="T45" s="35">
        <v>0.98529411764705888</v>
      </c>
      <c r="U45" s="34">
        <v>0.97704991087344029</v>
      </c>
      <c r="V45" s="34">
        <v>0.99465240641711228</v>
      </c>
      <c r="W45" s="34">
        <v>0.98997326203208558</v>
      </c>
      <c r="X45" s="34">
        <v>0.98306595365418892</v>
      </c>
      <c r="Y45" s="34">
        <v>0.97638146167557927</v>
      </c>
      <c r="Z45" s="34">
        <v>0.99331550802139035</v>
      </c>
      <c r="AA45" s="34">
        <v>0.98997326203208558</v>
      </c>
      <c r="AB45" s="34">
        <v>0.98195187165775399</v>
      </c>
      <c r="AC45" s="34">
        <v>0.97459893048128343</v>
      </c>
      <c r="AD45" s="34">
        <v>0.98551693404634577</v>
      </c>
      <c r="AE45" s="34">
        <v>0.97348484848484851</v>
      </c>
      <c r="AF45" s="35">
        <v>0.96167557932263814</v>
      </c>
      <c r="AG45" s="34">
        <v>0.93894830659536543</v>
      </c>
      <c r="AH45" s="34">
        <v>0.98529411764705888</v>
      </c>
      <c r="AI45" s="34">
        <v>0.97170231729055256</v>
      </c>
      <c r="AJ45" s="34">
        <v>0.95432263814616758</v>
      </c>
      <c r="AK45" s="34">
        <v>0.9373885918003565</v>
      </c>
      <c r="AL45" s="34">
        <v>0.98306595365418892</v>
      </c>
      <c r="AM45" s="34">
        <v>0.97081105169340465</v>
      </c>
      <c r="AN45" s="34">
        <v>0.95209447415329773</v>
      </c>
      <c r="AO45" s="34">
        <v>0.92736185383244207</v>
      </c>
      <c r="AP45" s="34">
        <v>0.90730837789661323</v>
      </c>
      <c r="AQ45" s="34">
        <v>0.84647950089126556</v>
      </c>
      <c r="AR45" s="35">
        <v>0.79300356506238856</v>
      </c>
      <c r="AS45" s="34">
        <v>0.73618538324420679</v>
      </c>
      <c r="AT45" s="34">
        <v>0.87009803921568629</v>
      </c>
      <c r="AU45" s="34">
        <v>0.7945632798573975</v>
      </c>
      <c r="AV45" s="34">
        <v>0.73841354723707664</v>
      </c>
      <c r="AW45" s="34">
        <v>0.68872549019607843</v>
      </c>
      <c r="AX45" s="34">
        <v>0.79745989304812837</v>
      </c>
      <c r="AY45" s="34">
        <v>0.74197860962566842</v>
      </c>
      <c r="AZ45" s="34">
        <v>0.68159536541889487</v>
      </c>
      <c r="BA45" s="34">
        <v>0.589126559714795</v>
      </c>
      <c r="BC45" s="57">
        <f t="shared" si="4"/>
        <v>1</v>
      </c>
      <c r="BD45" s="34">
        <f t="shared" si="5"/>
        <v>0.98306595365418892</v>
      </c>
      <c r="BE45" s="34">
        <f t="shared" si="6"/>
        <v>0.95432263814616758</v>
      </c>
      <c r="BF45" s="58">
        <f t="shared" si="7"/>
        <v>0.73841354723707664</v>
      </c>
      <c r="BG45" s="57">
        <v>1</v>
      </c>
      <c r="BH45" s="34">
        <v>0.95844474153297687</v>
      </c>
      <c r="BI45" s="34">
        <v>0.93426916221033873</v>
      </c>
      <c r="BJ45" s="58">
        <v>0.75445632798573969</v>
      </c>
      <c r="BL45" s="34">
        <v>1</v>
      </c>
      <c r="BM45" s="34">
        <v>0.97682709447415328</v>
      </c>
      <c r="BN45" s="34">
        <v>0.94028520499108736</v>
      </c>
      <c r="BO45" s="34">
        <v>0.79500891265597151</v>
      </c>
      <c r="BQ45" s="14">
        <v>1</v>
      </c>
      <c r="BR45" s="16">
        <v>0.97638146167557938</v>
      </c>
      <c r="BS45" s="18">
        <v>0.93716577540106949</v>
      </c>
      <c r="BT45" s="19">
        <v>0.63903743315508021</v>
      </c>
      <c r="BV45" s="14">
        <v>1</v>
      </c>
      <c r="BW45" s="16">
        <v>0.99264705882352944</v>
      </c>
      <c r="BX45" s="18">
        <v>0.98128342245989308</v>
      </c>
      <c r="BY45" s="19">
        <v>0.88569518716577544</v>
      </c>
      <c r="CA45" s="14">
        <v>1</v>
      </c>
      <c r="CB45" s="16">
        <v>0.99309269162210334</v>
      </c>
      <c r="CC45" s="18">
        <v>0.98284313725490191</v>
      </c>
      <c r="CD45" s="19">
        <v>0.857174688057041</v>
      </c>
    </row>
    <row r="46" spans="2:82" x14ac:dyDescent="0.55000000000000004">
      <c r="B46" s="179"/>
      <c r="C46" s="186"/>
      <c r="D46" s="194"/>
      <c r="E46" s="78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0.97727272727272729</v>
      </c>
      <c r="S46" s="40">
        <v>0.97370766488413552</v>
      </c>
      <c r="T46" s="41">
        <v>0.97125668449197866</v>
      </c>
      <c r="U46" s="40">
        <v>0.96189839572192515</v>
      </c>
      <c r="V46" s="40">
        <v>0.97682709447415328</v>
      </c>
      <c r="W46" s="40">
        <v>0.97281639928698749</v>
      </c>
      <c r="X46" s="40">
        <v>0.96791443850267378</v>
      </c>
      <c r="Y46" s="40">
        <v>0.96056149732620322</v>
      </c>
      <c r="Z46" s="40">
        <v>0.97482174688057044</v>
      </c>
      <c r="AA46" s="40">
        <v>0.97192513368983957</v>
      </c>
      <c r="AB46" s="40">
        <v>0.96323529411764708</v>
      </c>
      <c r="AC46" s="40">
        <v>0.95655080213903743</v>
      </c>
      <c r="AD46" s="40">
        <v>0.93204099821746877</v>
      </c>
      <c r="AE46" s="40">
        <v>0.92446524064171121</v>
      </c>
      <c r="AF46" s="41">
        <v>0.91644385026737973</v>
      </c>
      <c r="AG46" s="40">
        <v>0.89572192513368987</v>
      </c>
      <c r="AH46" s="40">
        <v>0.93025846702317294</v>
      </c>
      <c r="AI46" s="40">
        <v>0.92201426024955435</v>
      </c>
      <c r="AJ46" s="40">
        <v>0.90886809269162216</v>
      </c>
      <c r="AK46" s="40">
        <v>0.8883689839572193</v>
      </c>
      <c r="AL46" s="40">
        <v>0.92535650623885912</v>
      </c>
      <c r="AM46" s="40">
        <v>0.91755793226381466</v>
      </c>
      <c r="AN46" s="40">
        <v>0.89906417112299464</v>
      </c>
      <c r="AO46" s="40">
        <v>0.87455436720142599</v>
      </c>
      <c r="AP46" s="40">
        <v>0.73172905525846699</v>
      </c>
      <c r="AQ46" s="40">
        <v>0.69295900178253123</v>
      </c>
      <c r="AR46" s="41">
        <v>0.65975935828877008</v>
      </c>
      <c r="AS46" s="40">
        <v>0.58868092691622098</v>
      </c>
      <c r="AT46" s="40">
        <v>0.696524064171123</v>
      </c>
      <c r="AU46" s="40">
        <v>0.65730837789661323</v>
      </c>
      <c r="AV46" s="40">
        <v>0.59581105169340465</v>
      </c>
      <c r="AW46" s="40">
        <v>0.55169340463458116</v>
      </c>
      <c r="AX46" s="40">
        <v>0.64928698752228164</v>
      </c>
      <c r="AY46" s="40">
        <v>0.60851158645276293</v>
      </c>
      <c r="AZ46" s="40">
        <v>0.54300356506238856</v>
      </c>
      <c r="BA46" s="40">
        <v>0.4688057040998217</v>
      </c>
      <c r="BC46" s="61">
        <v>1</v>
      </c>
      <c r="BD46" s="40">
        <v>0.96791443850267378</v>
      </c>
      <c r="BE46" s="40">
        <v>0.90886809269162216</v>
      </c>
      <c r="BF46" s="62">
        <v>0.59581105169340465</v>
      </c>
      <c r="BG46" s="61">
        <v>1</v>
      </c>
      <c r="BH46" s="40">
        <v>0.91666666666666663</v>
      </c>
      <c r="BI46" s="40">
        <v>0.87310606060606055</v>
      </c>
      <c r="BJ46" s="62">
        <v>0.60483511586452765</v>
      </c>
      <c r="BL46" s="40">
        <v>1</v>
      </c>
      <c r="BM46" s="40">
        <v>0.99153297682709451</v>
      </c>
      <c r="BN46" s="40">
        <v>0.98106060606060608</v>
      </c>
      <c r="BO46" s="40">
        <v>0.90909090909090906</v>
      </c>
      <c r="BQ46" s="20">
        <v>1</v>
      </c>
      <c r="BR46" s="22">
        <v>0.99465240641711228</v>
      </c>
      <c r="BS46" s="23">
        <v>0.98752228163992872</v>
      </c>
      <c r="BT46" s="24">
        <v>0.77072192513368987</v>
      </c>
      <c r="BV46" s="20">
        <v>1</v>
      </c>
      <c r="BW46" s="22">
        <v>1</v>
      </c>
      <c r="BX46" s="23">
        <v>1</v>
      </c>
      <c r="BY46" s="24">
        <v>0.9777183600713012</v>
      </c>
      <c r="CA46" s="20">
        <v>1</v>
      </c>
      <c r="CB46" s="22">
        <v>1</v>
      </c>
      <c r="CC46" s="23">
        <v>1</v>
      </c>
      <c r="CD46" s="24">
        <v>0.97125668449197866</v>
      </c>
    </row>
    <row r="47" spans="2:82" ht="18" customHeight="1" x14ac:dyDescent="0.55000000000000004">
      <c r="B47" s="179"/>
      <c r="C47" s="184" t="s">
        <v>4</v>
      </c>
      <c r="D47" s="181" t="s">
        <v>3</v>
      </c>
      <c r="E47" s="76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1</v>
      </c>
      <c r="AQ47" s="88">
        <v>0.99910873440285208</v>
      </c>
      <c r="AR47" s="89">
        <v>0.98752228163992872</v>
      </c>
      <c r="AS47" s="88">
        <v>0.964349376114082</v>
      </c>
      <c r="AT47" s="88">
        <v>0.99910873440285208</v>
      </c>
      <c r="AU47" s="88">
        <v>0.99286987522281644</v>
      </c>
      <c r="AV47" s="88">
        <v>0.96791443850267378</v>
      </c>
      <c r="AW47" s="88">
        <v>0.93493761140819964</v>
      </c>
      <c r="AX47" s="88">
        <v>0.98930481283422456</v>
      </c>
      <c r="AY47" s="88">
        <v>0.96969696969696972</v>
      </c>
      <c r="AZ47" s="88">
        <v>0.9197860962566845</v>
      </c>
      <c r="BA47" s="88">
        <v>0.8172905525846702</v>
      </c>
      <c r="BC47" s="94">
        <v>1</v>
      </c>
      <c r="BD47" s="88">
        <v>1</v>
      </c>
      <c r="BE47" s="88">
        <v>1</v>
      </c>
      <c r="BF47" s="95">
        <v>0.96791443850267378</v>
      </c>
      <c r="BG47" s="94">
        <v>1</v>
      </c>
      <c r="BH47" s="88">
        <v>1</v>
      </c>
      <c r="BI47" s="88">
        <v>1</v>
      </c>
      <c r="BJ47" s="95">
        <v>0.87165775401069512</v>
      </c>
      <c r="BL47" s="88">
        <v>1</v>
      </c>
      <c r="BM47" s="88">
        <v>1</v>
      </c>
      <c r="BN47" s="88">
        <v>0.98395721925133695</v>
      </c>
      <c r="BO47" s="88">
        <v>0.75222816399286985</v>
      </c>
      <c r="BQ47" s="92">
        <v>1</v>
      </c>
      <c r="BR47" s="92">
        <v>1</v>
      </c>
      <c r="BS47" s="92">
        <v>0.95276292335115864</v>
      </c>
      <c r="BT47" s="92">
        <v>0.57932263814616758</v>
      </c>
      <c r="BV47" s="92">
        <v>1</v>
      </c>
      <c r="BW47" s="92">
        <v>1</v>
      </c>
      <c r="BX47" s="92">
        <v>0.99465240641711228</v>
      </c>
      <c r="BY47" s="92">
        <v>0.78342245989304815</v>
      </c>
      <c r="CA47" s="92">
        <v>1</v>
      </c>
      <c r="CB47" s="92">
        <v>1</v>
      </c>
      <c r="CC47" s="92">
        <v>0.99465240641711228</v>
      </c>
      <c r="CD47" s="92">
        <v>0.75222816399286985</v>
      </c>
    </row>
    <row r="48" spans="2:82" ht="18" customHeight="1" x14ac:dyDescent="0.55000000000000004">
      <c r="B48" s="179"/>
      <c r="C48" s="185"/>
      <c r="D48" s="182"/>
      <c r="E48" s="77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0.96613190730837795</v>
      </c>
      <c r="AQ48" s="90">
        <v>0.93672014260249559</v>
      </c>
      <c r="AR48" s="91">
        <v>0.89928698752228164</v>
      </c>
      <c r="AS48" s="90">
        <v>0.82709447415329773</v>
      </c>
      <c r="AT48" s="90">
        <v>0.94385026737967914</v>
      </c>
      <c r="AU48" s="90">
        <v>0.90196078431372551</v>
      </c>
      <c r="AV48" s="90">
        <v>0.82976827094474159</v>
      </c>
      <c r="AW48" s="90">
        <v>0.77272727272727271</v>
      </c>
      <c r="AX48" s="90">
        <v>0.88591800356506245</v>
      </c>
      <c r="AY48" s="90">
        <v>0.81818181818181812</v>
      </c>
      <c r="AZ48" s="90">
        <v>0.74688057040998213</v>
      </c>
      <c r="BA48" s="90">
        <v>0.67914438502673802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0.82976827094474159</v>
      </c>
      <c r="BG48" s="96">
        <v>1</v>
      </c>
      <c r="BH48" s="90">
        <v>1</v>
      </c>
      <c r="BI48" s="90">
        <v>0.99442959001782527</v>
      </c>
      <c r="BJ48" s="97">
        <v>0.75557040998217473</v>
      </c>
      <c r="BL48" s="90">
        <v>1</v>
      </c>
      <c r="BM48" s="90">
        <v>1</v>
      </c>
      <c r="BN48" s="90">
        <v>1</v>
      </c>
      <c r="BO48" s="90">
        <v>0.91443850267379678</v>
      </c>
      <c r="BQ48" s="90">
        <v>1</v>
      </c>
      <c r="BR48" s="90">
        <v>1</v>
      </c>
      <c r="BS48" s="90">
        <v>1</v>
      </c>
      <c r="BT48" s="90">
        <v>0.70766488413547235</v>
      </c>
      <c r="BV48" s="90">
        <v>1</v>
      </c>
      <c r="BW48" s="90">
        <v>1</v>
      </c>
      <c r="BX48" s="90">
        <v>1</v>
      </c>
      <c r="BY48" s="90">
        <v>0.95900178253119428</v>
      </c>
      <c r="CA48" s="90">
        <v>1</v>
      </c>
      <c r="CB48" s="90">
        <v>1</v>
      </c>
      <c r="CC48" s="90">
        <v>1</v>
      </c>
      <c r="CD48" s="90">
        <v>0.93672014260249559</v>
      </c>
    </row>
    <row r="49" spans="2:83" ht="18" customHeight="1" x14ac:dyDescent="0.55000000000000004">
      <c r="B49" s="179"/>
      <c r="C49" s="185"/>
      <c r="D49" s="183"/>
      <c r="E49" s="78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1</v>
      </c>
      <c r="S49" s="92">
        <v>1</v>
      </c>
      <c r="T49" s="93">
        <v>1</v>
      </c>
      <c r="U49" s="92">
        <v>1</v>
      </c>
      <c r="V49" s="92">
        <v>1</v>
      </c>
      <c r="W49" s="92">
        <v>1</v>
      </c>
      <c r="X49" s="92">
        <v>1</v>
      </c>
      <c r="Y49" s="92">
        <v>1</v>
      </c>
      <c r="Z49" s="92">
        <v>1</v>
      </c>
      <c r="AA49" s="92">
        <v>1</v>
      </c>
      <c r="AB49" s="92">
        <v>1</v>
      </c>
      <c r="AC49" s="92">
        <v>1</v>
      </c>
      <c r="AD49" s="92">
        <v>0.99554367201426019</v>
      </c>
      <c r="AE49" s="92">
        <v>0.99197860962566842</v>
      </c>
      <c r="AF49" s="93">
        <v>0.98395721925133695</v>
      </c>
      <c r="AG49" s="92">
        <v>0.97058823529411764</v>
      </c>
      <c r="AH49" s="92">
        <v>0.99554367201426019</v>
      </c>
      <c r="AI49" s="92">
        <v>0.99286987522281644</v>
      </c>
      <c r="AJ49" s="92">
        <v>0.97950089126559714</v>
      </c>
      <c r="AK49" s="92">
        <v>0.97058823529411764</v>
      </c>
      <c r="AL49" s="92">
        <v>0.99019607843137258</v>
      </c>
      <c r="AM49" s="92">
        <v>0.98306595365418892</v>
      </c>
      <c r="AN49" s="92">
        <v>0.96613190730837795</v>
      </c>
      <c r="AO49" s="92">
        <v>0.9420677361853832</v>
      </c>
      <c r="AP49" s="92">
        <v>0.79768270944741526</v>
      </c>
      <c r="AQ49" s="92">
        <v>0.75757575757575757</v>
      </c>
      <c r="AR49" s="93">
        <v>0.72103386809269154</v>
      </c>
      <c r="AS49" s="92">
        <v>0.67825311942958999</v>
      </c>
      <c r="AT49" s="92">
        <v>0.76024955436720143</v>
      </c>
      <c r="AU49" s="92">
        <v>0.72192513368983957</v>
      </c>
      <c r="AV49" s="92">
        <v>0.67736185383244207</v>
      </c>
      <c r="AW49" s="92">
        <v>0.64081996434937616</v>
      </c>
      <c r="AX49" s="92">
        <v>0.70053475935828879</v>
      </c>
      <c r="AY49" s="92">
        <v>0.66310160427807485</v>
      </c>
      <c r="AZ49" s="92">
        <v>0.61942959001782527</v>
      </c>
      <c r="BA49" s="92">
        <v>0.54991087344028522</v>
      </c>
      <c r="BC49" s="98">
        <v>1</v>
      </c>
      <c r="BD49" s="92">
        <v>1</v>
      </c>
      <c r="BE49" s="92">
        <v>0.97950089126559714</v>
      </c>
      <c r="BF49" s="99">
        <v>0.67736185383244207</v>
      </c>
      <c r="BG49" s="98">
        <v>1</v>
      </c>
      <c r="BH49" s="92">
        <v>1</v>
      </c>
      <c r="BI49" s="92">
        <v>0.96056149732620322</v>
      </c>
      <c r="BJ49" s="99">
        <v>0.59447415329768272</v>
      </c>
      <c r="BL49" s="92">
        <v>1</v>
      </c>
      <c r="BM49" s="92">
        <v>1</v>
      </c>
      <c r="BN49" s="92">
        <v>1</v>
      </c>
      <c r="BO49" s="92">
        <v>0.9910873440285205</v>
      </c>
      <c r="BQ49" s="88">
        <v>1</v>
      </c>
      <c r="BR49" s="88">
        <v>1</v>
      </c>
      <c r="BS49" s="88">
        <v>1</v>
      </c>
      <c r="BT49" s="88">
        <v>0.86541889483065959</v>
      </c>
      <c r="BV49" s="88">
        <v>1</v>
      </c>
      <c r="BW49" s="88">
        <v>1</v>
      </c>
      <c r="BX49" s="88">
        <v>1</v>
      </c>
      <c r="BY49" s="88">
        <v>1</v>
      </c>
      <c r="CA49" s="88">
        <v>1</v>
      </c>
      <c r="CB49" s="88">
        <v>1</v>
      </c>
      <c r="CC49" s="88">
        <v>1</v>
      </c>
      <c r="CD49" s="88">
        <v>0.99910873440285208</v>
      </c>
    </row>
    <row r="50" spans="2:83" ht="18" customHeight="1" x14ac:dyDescent="0.55000000000000004">
      <c r="B50" s="179"/>
      <c r="C50" s="185"/>
      <c r="D50" s="181" t="s">
        <v>2</v>
      </c>
      <c r="E50" s="76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1</v>
      </c>
      <c r="S50" s="88">
        <v>0.99881164587046944</v>
      </c>
      <c r="T50" s="89">
        <v>0.98544266191325014</v>
      </c>
      <c r="U50" s="88">
        <v>0.95335710041592392</v>
      </c>
      <c r="V50" s="88">
        <v>1</v>
      </c>
      <c r="W50" s="88">
        <v>1</v>
      </c>
      <c r="X50" s="88">
        <v>0.97950089126559714</v>
      </c>
      <c r="Y50" s="88">
        <v>0.95335710041592392</v>
      </c>
      <c r="Z50" s="88">
        <v>1</v>
      </c>
      <c r="AA50" s="88">
        <v>1</v>
      </c>
      <c r="AB50" s="88">
        <v>0.9866310160427807</v>
      </c>
      <c r="AC50" s="88">
        <v>0.9435531788472965</v>
      </c>
      <c r="AD50" s="88">
        <v>1</v>
      </c>
      <c r="AE50" s="88">
        <v>0.99673202614379086</v>
      </c>
      <c r="AF50" s="89">
        <v>0.98039215686274506</v>
      </c>
      <c r="AG50" s="88">
        <v>0.94682115270350564</v>
      </c>
      <c r="AH50" s="88">
        <v>1</v>
      </c>
      <c r="AI50" s="88">
        <v>1</v>
      </c>
      <c r="AJ50" s="88">
        <v>0.97534165181224008</v>
      </c>
      <c r="AK50" s="88">
        <v>0.94711824123588828</v>
      </c>
      <c r="AL50" s="88">
        <v>1</v>
      </c>
      <c r="AM50" s="88">
        <v>1</v>
      </c>
      <c r="AN50" s="88">
        <v>0.982174688057041</v>
      </c>
      <c r="AO50" s="88">
        <v>0.934640522875817</v>
      </c>
      <c r="AP50" s="88">
        <v>0.98633392751039806</v>
      </c>
      <c r="AQ50" s="88">
        <v>0.964349376114082</v>
      </c>
      <c r="AR50" s="89">
        <v>0.91622103386809273</v>
      </c>
      <c r="AS50" s="88">
        <v>0.84373143196672606</v>
      </c>
      <c r="AT50" s="88">
        <v>0.98128342245989308</v>
      </c>
      <c r="AU50" s="88">
        <v>0.94890077243018423</v>
      </c>
      <c r="AV50" s="88">
        <v>0.87403446226975645</v>
      </c>
      <c r="AW50" s="88">
        <v>0.81521093285799173</v>
      </c>
      <c r="AX50" s="88">
        <v>0.96494355317884728</v>
      </c>
      <c r="AY50" s="88">
        <v>0.91651812240047537</v>
      </c>
      <c r="AZ50" s="88">
        <v>0.83422459893048129</v>
      </c>
      <c r="BA50" s="88">
        <v>0.73767082590611999</v>
      </c>
      <c r="BC50" s="94">
        <v>1</v>
      </c>
      <c r="BD50" s="88">
        <v>0.97950089126559714</v>
      </c>
      <c r="BE50" s="88">
        <v>0.97534165181224008</v>
      </c>
      <c r="BF50" s="95">
        <v>0.87403446226975645</v>
      </c>
      <c r="BG50" s="94">
        <v>1</v>
      </c>
      <c r="BH50" s="88">
        <v>0.98016934046345816</v>
      </c>
      <c r="BI50" s="88">
        <v>0.97883244206773623</v>
      </c>
      <c r="BJ50" s="95">
        <v>0.89549910873440286</v>
      </c>
      <c r="BL50" s="88">
        <v>1</v>
      </c>
      <c r="BM50" s="88">
        <v>0.69875222816399285</v>
      </c>
      <c r="BN50" s="88">
        <v>0.70885323826500302</v>
      </c>
      <c r="BO50" s="88">
        <v>0.62953060011883544</v>
      </c>
      <c r="BQ50" s="92">
        <v>1</v>
      </c>
      <c r="BR50" s="92">
        <v>0.65240641711229941</v>
      </c>
      <c r="BS50" s="92">
        <v>0.66844919786096257</v>
      </c>
      <c r="BT50" s="92">
        <v>0.49821746880570406</v>
      </c>
      <c r="BV50" s="92">
        <v>1</v>
      </c>
      <c r="BW50" s="92">
        <v>0.81075460487225193</v>
      </c>
      <c r="BX50" s="92">
        <v>0.81550802139037437</v>
      </c>
      <c r="BY50" s="92">
        <v>0.74212715389185979</v>
      </c>
      <c r="CA50" s="92">
        <v>1</v>
      </c>
      <c r="CB50" s="92">
        <v>0.80867498514557334</v>
      </c>
      <c r="CC50" s="92">
        <v>0.81194295900178259</v>
      </c>
      <c r="CD50" s="92">
        <v>0.7177658942364824</v>
      </c>
    </row>
    <row r="51" spans="2:83" ht="18" customHeight="1" x14ac:dyDescent="0.55000000000000004">
      <c r="B51" s="179"/>
      <c r="C51" s="185"/>
      <c r="D51" s="182"/>
      <c r="E51" s="77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0.9688057040998217</v>
      </c>
      <c r="S51" s="90">
        <v>0.94295900178253123</v>
      </c>
      <c r="T51" s="91">
        <v>0.89809863339275098</v>
      </c>
      <c r="U51" s="90">
        <v>0.84670231729055256</v>
      </c>
      <c r="V51" s="90">
        <v>0.970291146761735</v>
      </c>
      <c r="W51" s="90">
        <v>0.94474153297682706</v>
      </c>
      <c r="X51" s="90">
        <v>0.88502673796791442</v>
      </c>
      <c r="Y51" s="90">
        <v>0.84165181224004759</v>
      </c>
      <c r="Z51" s="90">
        <v>0.97088532382650028</v>
      </c>
      <c r="AA51" s="90">
        <v>0.94147355912061792</v>
      </c>
      <c r="AB51" s="90">
        <v>0.8856209150326797</v>
      </c>
      <c r="AC51" s="90">
        <v>0.81758764111705284</v>
      </c>
      <c r="AD51" s="90">
        <v>0.96553773024361256</v>
      </c>
      <c r="AE51" s="90">
        <v>0.93701723113487823</v>
      </c>
      <c r="AF51" s="91">
        <v>0.89215686274509798</v>
      </c>
      <c r="AG51" s="90">
        <v>0.83986928104575165</v>
      </c>
      <c r="AH51" s="90">
        <v>0.96613190730837795</v>
      </c>
      <c r="AI51" s="90">
        <v>0.93731431966726086</v>
      </c>
      <c r="AJ51" s="90">
        <v>0.87611408199643492</v>
      </c>
      <c r="AK51" s="90">
        <v>0.83095662507427215</v>
      </c>
      <c r="AL51" s="90">
        <v>0.96464646464646464</v>
      </c>
      <c r="AM51" s="90">
        <v>0.93523469994058228</v>
      </c>
      <c r="AN51" s="90">
        <v>0.87522281639928701</v>
      </c>
      <c r="AO51" s="90">
        <v>0.80332739156268573</v>
      </c>
      <c r="AP51" s="90">
        <v>0.91473559120617942</v>
      </c>
      <c r="AQ51" s="90">
        <v>0.85739750445632801</v>
      </c>
      <c r="AR51" s="91">
        <v>0.80065359477124187</v>
      </c>
      <c r="AS51" s="90">
        <v>0.73588829471182415</v>
      </c>
      <c r="AT51" s="90">
        <v>0.8915626856803327</v>
      </c>
      <c r="AU51" s="90">
        <v>0.82144979203802737</v>
      </c>
      <c r="AV51" s="90">
        <v>0.75727866904337493</v>
      </c>
      <c r="AW51" s="90">
        <v>0.69489007724301843</v>
      </c>
      <c r="AX51" s="90">
        <v>0.83273915626856798</v>
      </c>
      <c r="AY51" s="90">
        <v>0.77153891859774215</v>
      </c>
      <c r="AZ51" s="90">
        <v>0.70202020202020199</v>
      </c>
      <c r="BA51" s="90">
        <v>0.58556149732620322</v>
      </c>
      <c r="BC51" s="96">
        <f t="shared" si="4"/>
        <v>1</v>
      </c>
      <c r="BD51" s="90">
        <f t="shared" si="5"/>
        <v>0.88502673796791442</v>
      </c>
      <c r="BE51" s="90">
        <f t="shared" si="6"/>
        <v>0.87611408199643492</v>
      </c>
      <c r="BF51" s="97">
        <f t="shared" si="7"/>
        <v>0.75727866904337493</v>
      </c>
      <c r="BG51" s="96">
        <v>1</v>
      </c>
      <c r="BH51" s="90">
        <v>0.90508021390374327</v>
      </c>
      <c r="BI51" s="90">
        <v>0.90040106951871657</v>
      </c>
      <c r="BJ51" s="97">
        <v>0.76983065953654184</v>
      </c>
      <c r="BL51" s="90">
        <v>1</v>
      </c>
      <c r="BM51" s="90">
        <v>0.84165181224004759</v>
      </c>
      <c r="BN51" s="90">
        <v>0.83600713012477712</v>
      </c>
      <c r="BO51" s="90">
        <v>0.76143790849673199</v>
      </c>
      <c r="BQ51" s="90">
        <v>1</v>
      </c>
      <c r="BR51" s="90">
        <v>0.84789067142008312</v>
      </c>
      <c r="BS51" s="90">
        <v>0.83719548425430779</v>
      </c>
      <c r="BT51" s="90">
        <v>0.63963161021984549</v>
      </c>
      <c r="BV51" s="90">
        <v>1</v>
      </c>
      <c r="BW51" s="90">
        <v>0.95959595959595956</v>
      </c>
      <c r="BX51" s="90">
        <v>0.95513963161021986</v>
      </c>
      <c r="BY51" s="90">
        <v>0.8945335710041592</v>
      </c>
      <c r="CA51" s="90">
        <v>1</v>
      </c>
      <c r="CB51" s="90">
        <v>0.96791443850267378</v>
      </c>
      <c r="CC51" s="90">
        <v>0.964349376114082</v>
      </c>
      <c r="CD51" s="90">
        <v>0.87878787878787878</v>
      </c>
    </row>
    <row r="52" spans="2:83" ht="18" customHeight="1" x14ac:dyDescent="0.55000000000000004">
      <c r="B52" s="179"/>
      <c r="C52" s="185"/>
      <c r="D52" s="183"/>
      <c r="E52" s="78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0.82739156268568037</v>
      </c>
      <c r="S52" s="92">
        <v>0.79233511586452765</v>
      </c>
      <c r="T52" s="93">
        <v>0.75103980986333929</v>
      </c>
      <c r="U52" s="92">
        <v>0.6871657754010696</v>
      </c>
      <c r="V52" s="92">
        <v>0.81313131313131315</v>
      </c>
      <c r="W52" s="92">
        <v>0.78045157456922165</v>
      </c>
      <c r="X52" s="92">
        <v>0.7168746286393346</v>
      </c>
      <c r="Y52" s="92">
        <v>0.66488413547237069</v>
      </c>
      <c r="Z52" s="92">
        <v>0.79292929292929293</v>
      </c>
      <c r="AA52" s="92">
        <v>0.75638740344622701</v>
      </c>
      <c r="AB52" s="92">
        <v>0.69518716577540107</v>
      </c>
      <c r="AC52" s="92">
        <v>0.62150920974450385</v>
      </c>
      <c r="AD52" s="92">
        <v>0.83125371360665479</v>
      </c>
      <c r="AE52" s="92">
        <v>0.79857397504456329</v>
      </c>
      <c r="AF52" s="93">
        <v>0.76143790849673199</v>
      </c>
      <c r="AG52" s="92">
        <v>0.69756387403446229</v>
      </c>
      <c r="AH52" s="92">
        <v>0.81877599524658351</v>
      </c>
      <c r="AI52" s="92">
        <v>0.78698752228163993</v>
      </c>
      <c r="AJ52" s="92">
        <v>0.72667855020796202</v>
      </c>
      <c r="AK52" s="92">
        <v>0.6797385620915033</v>
      </c>
      <c r="AL52" s="92">
        <v>0.79946524064171121</v>
      </c>
      <c r="AM52" s="92">
        <v>0.76856803327391565</v>
      </c>
      <c r="AN52" s="92">
        <v>0.71033868092691621</v>
      </c>
      <c r="AO52" s="92">
        <v>0.63963161021984549</v>
      </c>
      <c r="AP52" s="92">
        <v>0.75816993464052285</v>
      </c>
      <c r="AQ52" s="92">
        <v>0.7168746286393346</v>
      </c>
      <c r="AR52" s="93">
        <v>0.66042780748663099</v>
      </c>
      <c r="AS52" s="92">
        <v>0.58437314319667255</v>
      </c>
      <c r="AT52" s="92">
        <v>0.72608437314319674</v>
      </c>
      <c r="AU52" s="92">
        <v>0.67676767676767668</v>
      </c>
      <c r="AV52" s="92">
        <v>0.60338680926916222</v>
      </c>
      <c r="AW52" s="92">
        <v>0.54664289958407608</v>
      </c>
      <c r="AX52" s="92">
        <v>0.67201426024955435</v>
      </c>
      <c r="AY52" s="92">
        <v>0.62537136066547827</v>
      </c>
      <c r="AZ52" s="92">
        <v>0.5505050505050505</v>
      </c>
      <c r="BA52" s="92">
        <v>0.46197266785502078</v>
      </c>
      <c r="BC52" s="98">
        <v>1</v>
      </c>
      <c r="BD52" s="92">
        <v>0.7168746286393346</v>
      </c>
      <c r="BE52" s="92">
        <v>0.72667855020796202</v>
      </c>
      <c r="BF52" s="99">
        <v>0.60338680926916222</v>
      </c>
      <c r="BG52" s="98">
        <v>1</v>
      </c>
      <c r="BH52" s="92">
        <v>0.77005347593582885</v>
      </c>
      <c r="BI52" s="92">
        <v>0.79188948306595364</v>
      </c>
      <c r="BJ52" s="99">
        <v>0.61497326203208558</v>
      </c>
      <c r="BL52" s="92">
        <v>1</v>
      </c>
      <c r="BM52" s="92">
        <v>0.93939393939393945</v>
      </c>
      <c r="BN52" s="92">
        <v>0.9331550802139037</v>
      </c>
      <c r="BO52" s="92">
        <v>0.86096256684491979</v>
      </c>
      <c r="BQ52" s="88">
        <v>1</v>
      </c>
      <c r="BR52" s="88">
        <v>0.964349376114082</v>
      </c>
      <c r="BS52" s="88">
        <v>0.958407605466429</v>
      </c>
      <c r="BT52" s="88">
        <v>0.77837195484254307</v>
      </c>
      <c r="BV52" s="88">
        <v>1</v>
      </c>
      <c r="BW52" s="88">
        <v>1</v>
      </c>
      <c r="BX52" s="88">
        <v>0.99940582293523472</v>
      </c>
      <c r="BY52" s="88">
        <v>0.97950089126559714</v>
      </c>
      <c r="CA52" s="88">
        <v>1</v>
      </c>
      <c r="CB52" s="88">
        <v>1</v>
      </c>
      <c r="CC52" s="88">
        <v>1</v>
      </c>
      <c r="CD52" s="88">
        <v>0.97831253713606658</v>
      </c>
    </row>
    <row r="53" spans="2:83" ht="18" customHeight="1" x14ac:dyDescent="0.55000000000000004">
      <c r="B53" s="179"/>
      <c r="C53" s="185"/>
      <c r="D53" s="181" t="s">
        <v>1</v>
      </c>
      <c r="E53" s="76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1</v>
      </c>
      <c r="T53" s="89">
        <v>0.99376114081996436</v>
      </c>
      <c r="U53" s="88">
        <v>0.95432263814616758</v>
      </c>
      <c r="V53" s="88">
        <v>1</v>
      </c>
      <c r="W53" s="88">
        <v>0.99977718360071299</v>
      </c>
      <c r="X53" s="88">
        <v>0.98885918003565065</v>
      </c>
      <c r="Y53" s="88">
        <v>0.95387700534759357</v>
      </c>
      <c r="Z53" s="88">
        <v>1</v>
      </c>
      <c r="AA53" s="88">
        <v>0.99977718360071299</v>
      </c>
      <c r="AB53" s="88">
        <v>0.98395721925133695</v>
      </c>
      <c r="AC53" s="88">
        <v>0.93426916221033873</v>
      </c>
      <c r="AD53" s="88">
        <v>1</v>
      </c>
      <c r="AE53" s="88">
        <v>1</v>
      </c>
      <c r="AF53" s="89">
        <v>0.99041889483065959</v>
      </c>
      <c r="AG53" s="88">
        <v>0.95187165775401072</v>
      </c>
      <c r="AH53" s="88">
        <v>1</v>
      </c>
      <c r="AI53" s="88">
        <v>0.99955436720142599</v>
      </c>
      <c r="AJ53" s="88">
        <v>0.98462566844919786</v>
      </c>
      <c r="AK53" s="88">
        <v>0.95142602495543671</v>
      </c>
      <c r="AL53" s="88">
        <v>1</v>
      </c>
      <c r="AM53" s="88">
        <v>0.99955436720142599</v>
      </c>
      <c r="AN53" s="88">
        <v>0.98016934046345816</v>
      </c>
      <c r="AO53" s="88">
        <v>0.93048128342245984</v>
      </c>
      <c r="AP53" s="88">
        <v>0.99131016042780751</v>
      </c>
      <c r="AQ53" s="88">
        <v>0.97259358288770059</v>
      </c>
      <c r="AR53" s="89">
        <v>0.9331550802139037</v>
      </c>
      <c r="AS53" s="88">
        <v>0.86497326203208558</v>
      </c>
      <c r="AT53" s="88">
        <v>0.98707664884135471</v>
      </c>
      <c r="AU53" s="88">
        <v>0.95588235294117652</v>
      </c>
      <c r="AV53" s="88">
        <v>0.89817290552584672</v>
      </c>
      <c r="AW53" s="88">
        <v>0.84313725490196079</v>
      </c>
      <c r="AX53" s="88">
        <v>0.97303921568627449</v>
      </c>
      <c r="AY53" s="88">
        <v>0.928475935828877</v>
      </c>
      <c r="AZ53" s="88">
        <v>0.85472370766488415</v>
      </c>
      <c r="BA53" s="88">
        <v>0.76626559714795006</v>
      </c>
      <c r="BC53" s="94">
        <v>1</v>
      </c>
      <c r="BD53" s="88">
        <v>0.98885918003565065</v>
      </c>
      <c r="BE53" s="88">
        <v>0.98462566844919786</v>
      </c>
      <c r="BF53" s="95">
        <v>0.89817290552584672</v>
      </c>
      <c r="BG53" s="94">
        <v>1</v>
      </c>
      <c r="BH53" s="88">
        <v>0.98284313725490191</v>
      </c>
      <c r="BI53" s="88">
        <v>0.98005793226381466</v>
      </c>
      <c r="BJ53" s="95">
        <v>0.88959447415329773</v>
      </c>
      <c r="BL53" s="88">
        <v>1</v>
      </c>
      <c r="BM53" s="88">
        <v>0.72950089126559714</v>
      </c>
      <c r="BN53" s="88">
        <v>0.73061497326203206</v>
      </c>
      <c r="BO53" s="88">
        <v>0.65886809269162205</v>
      </c>
      <c r="BQ53" s="92">
        <v>1</v>
      </c>
      <c r="BR53" s="92">
        <v>0.68204099821746877</v>
      </c>
      <c r="BS53" s="92">
        <v>0.68850267379679142</v>
      </c>
      <c r="BT53" s="92">
        <v>0.51492869875222813</v>
      </c>
      <c r="BV53" s="92">
        <v>1</v>
      </c>
      <c r="BW53" s="92">
        <v>0.85784313725490202</v>
      </c>
      <c r="BX53" s="92">
        <v>0.85851158645276293</v>
      </c>
      <c r="BY53" s="92">
        <v>0.77807486631016043</v>
      </c>
      <c r="CA53" s="92">
        <v>1</v>
      </c>
      <c r="CB53" s="92">
        <v>0.84937611408199643</v>
      </c>
      <c r="CC53" s="92">
        <v>0.85138146167557927</v>
      </c>
      <c r="CD53" s="92">
        <v>0.74955436720142599</v>
      </c>
    </row>
    <row r="54" spans="2:83" ht="18" customHeight="1" x14ac:dyDescent="0.55000000000000004">
      <c r="B54" s="179"/>
      <c r="C54" s="185"/>
      <c r="D54" s="182"/>
      <c r="E54" s="77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0.97994652406417115</v>
      </c>
      <c r="S54" s="90">
        <v>0.95432263814616758</v>
      </c>
      <c r="T54" s="91">
        <v>0.91377005347593587</v>
      </c>
      <c r="U54" s="90">
        <v>0.85606060606060608</v>
      </c>
      <c r="V54" s="90">
        <v>0.97927807486631013</v>
      </c>
      <c r="W54" s="90">
        <v>0.94763814616755793</v>
      </c>
      <c r="X54" s="90">
        <v>0.89728163992869869</v>
      </c>
      <c r="Y54" s="90">
        <v>0.84937611408199643</v>
      </c>
      <c r="Z54" s="90">
        <v>0.9732620320855615</v>
      </c>
      <c r="AA54" s="90">
        <v>0.94407308377896615</v>
      </c>
      <c r="AB54" s="90">
        <v>0.88658645276292336</v>
      </c>
      <c r="AC54" s="90">
        <v>0.82442067736185387</v>
      </c>
      <c r="AD54" s="90">
        <v>0.97883244206773623</v>
      </c>
      <c r="AE54" s="90">
        <v>0.95187165775401072</v>
      </c>
      <c r="AF54" s="91">
        <v>0.90842245989304815</v>
      </c>
      <c r="AG54" s="90">
        <v>0.85338680926916222</v>
      </c>
      <c r="AH54" s="90">
        <v>0.97860962566844922</v>
      </c>
      <c r="AI54" s="90">
        <v>0.94518716577540107</v>
      </c>
      <c r="AJ54" s="90">
        <v>0.89349376114082002</v>
      </c>
      <c r="AK54" s="90">
        <v>0.8487076648841354</v>
      </c>
      <c r="AL54" s="90">
        <v>0.97214795008912658</v>
      </c>
      <c r="AM54" s="90">
        <v>0.94095365418894827</v>
      </c>
      <c r="AN54" s="90">
        <v>0.88302139037433158</v>
      </c>
      <c r="AO54" s="90">
        <v>0.821301247771836</v>
      </c>
      <c r="AP54" s="90">
        <v>0.9420677361853832</v>
      </c>
      <c r="AQ54" s="90">
        <v>0.88591800356506245</v>
      </c>
      <c r="AR54" s="91">
        <v>0.83578431372549022</v>
      </c>
      <c r="AS54" s="90">
        <v>0.77295008912655971</v>
      </c>
      <c r="AT54" s="90">
        <v>0.91733511586452765</v>
      </c>
      <c r="AU54" s="90">
        <v>0.85271836007130131</v>
      </c>
      <c r="AV54" s="90">
        <v>0.79188948306595364</v>
      </c>
      <c r="AW54" s="90">
        <v>0.72883244206773623</v>
      </c>
      <c r="AX54" s="90">
        <v>0.86497326203208558</v>
      </c>
      <c r="AY54" s="90">
        <v>0.80459001782531192</v>
      </c>
      <c r="AZ54" s="90">
        <v>0.72237076648841358</v>
      </c>
      <c r="BA54" s="90">
        <v>0.60204991087344029</v>
      </c>
      <c r="BC54" s="96">
        <f t="shared" si="4"/>
        <v>1</v>
      </c>
      <c r="BD54" s="90">
        <f t="shared" si="5"/>
        <v>0.89728163992869869</v>
      </c>
      <c r="BE54" s="90">
        <f t="shared" si="6"/>
        <v>0.89349376114082002</v>
      </c>
      <c r="BF54" s="97">
        <f t="shared" si="7"/>
        <v>0.79188948306595364</v>
      </c>
      <c r="BG54" s="96">
        <v>1</v>
      </c>
      <c r="BH54" s="90">
        <v>0.9065285204991087</v>
      </c>
      <c r="BI54" s="90">
        <v>0.89772727272727271</v>
      </c>
      <c r="BJ54" s="97">
        <v>0.77473262032085555</v>
      </c>
      <c r="BL54" s="90">
        <v>1</v>
      </c>
      <c r="BM54" s="90">
        <v>0.8487076648841354</v>
      </c>
      <c r="BN54" s="90">
        <v>0.84737076648841358</v>
      </c>
      <c r="BO54" s="90">
        <v>0.80213903743315507</v>
      </c>
      <c r="BQ54" s="90">
        <v>1</v>
      </c>
      <c r="BR54" s="90">
        <v>0.8482620320855615</v>
      </c>
      <c r="BS54" s="90">
        <v>0.84737076648841358</v>
      </c>
      <c r="BT54" s="90">
        <v>0.65552584670231728</v>
      </c>
      <c r="BV54" s="90">
        <v>1</v>
      </c>
      <c r="BW54" s="90">
        <v>0.97237076648841358</v>
      </c>
      <c r="BX54" s="90">
        <v>0.97125668449197866</v>
      </c>
      <c r="BY54" s="90">
        <v>0.92446524064171121</v>
      </c>
      <c r="CA54" s="90">
        <v>1</v>
      </c>
      <c r="CB54" s="90">
        <v>0.97482174688057044</v>
      </c>
      <c r="CC54" s="90">
        <v>0.97393048128342241</v>
      </c>
      <c r="CD54" s="90">
        <v>0.90396613190730835</v>
      </c>
    </row>
    <row r="55" spans="2:83" ht="18" customHeight="1" x14ac:dyDescent="0.55000000000000004">
      <c r="B55" s="179"/>
      <c r="C55" s="186"/>
      <c r="D55" s="183"/>
      <c r="E55" s="78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0.87299465240641716</v>
      </c>
      <c r="S55" s="92">
        <v>0.8302139037433155</v>
      </c>
      <c r="T55" s="93">
        <v>0.79344919786096257</v>
      </c>
      <c r="U55" s="92">
        <v>0.72170231729055256</v>
      </c>
      <c r="V55" s="92">
        <v>0.86007130124777187</v>
      </c>
      <c r="W55" s="92">
        <v>0.81617647058823528</v>
      </c>
      <c r="X55" s="92">
        <v>0.75824420677361859</v>
      </c>
      <c r="Y55" s="92">
        <v>0.70187165775401072</v>
      </c>
      <c r="Z55" s="92">
        <v>0.83155080213903743</v>
      </c>
      <c r="AA55" s="92">
        <v>0.79255793226381455</v>
      </c>
      <c r="AB55" s="92">
        <v>0.72660427807486627</v>
      </c>
      <c r="AC55" s="92">
        <v>0.65218360071301251</v>
      </c>
      <c r="AD55" s="92">
        <v>0.875</v>
      </c>
      <c r="AE55" s="92">
        <v>0.83400178253119428</v>
      </c>
      <c r="AF55" s="93">
        <v>0.7947860962566845</v>
      </c>
      <c r="AG55" s="92">
        <v>0.72303921568627449</v>
      </c>
      <c r="AH55" s="92">
        <v>0.8618538324420677</v>
      </c>
      <c r="AI55" s="92">
        <v>0.81818181818181812</v>
      </c>
      <c r="AJ55" s="92">
        <v>0.75935828877005351</v>
      </c>
      <c r="AK55" s="92">
        <v>0.70409982174688057</v>
      </c>
      <c r="AL55" s="92">
        <v>0.83556149732620322</v>
      </c>
      <c r="AM55" s="92">
        <v>0.79745989304812837</v>
      </c>
      <c r="AN55" s="92">
        <v>0.72994652406417115</v>
      </c>
      <c r="AO55" s="92">
        <v>0.65663992869875221</v>
      </c>
      <c r="AP55" s="92">
        <v>0.80169340463458116</v>
      </c>
      <c r="AQ55" s="92">
        <v>0.74799465240641716</v>
      </c>
      <c r="AR55" s="93">
        <v>0.68716577540106949</v>
      </c>
      <c r="AS55" s="92">
        <v>0.60115864527629237</v>
      </c>
      <c r="AT55" s="92">
        <v>0.75958110516934041</v>
      </c>
      <c r="AU55" s="92">
        <v>0.69474153297682706</v>
      </c>
      <c r="AV55" s="92">
        <v>0.62098930481283421</v>
      </c>
      <c r="AW55" s="92">
        <v>0.56706773618538331</v>
      </c>
      <c r="AX55" s="92">
        <v>0.68672014260249559</v>
      </c>
      <c r="AY55" s="92">
        <v>0.63725490196078427</v>
      </c>
      <c r="AZ55" s="92">
        <v>0.56327985739750441</v>
      </c>
      <c r="BA55" s="92">
        <v>0.47482174688057044</v>
      </c>
      <c r="BC55" s="98">
        <v>1</v>
      </c>
      <c r="BD55" s="92">
        <v>0.75824420677361859</v>
      </c>
      <c r="BE55" s="92">
        <v>0.75935828877005351</v>
      </c>
      <c r="BF55" s="99">
        <v>0.62098930481283421</v>
      </c>
      <c r="BG55" s="98">
        <v>1</v>
      </c>
      <c r="BH55" s="92">
        <v>0.80459001782531192</v>
      </c>
      <c r="BI55" s="92">
        <v>0.79222370766488415</v>
      </c>
      <c r="BJ55" s="99">
        <v>0.61085115864527628</v>
      </c>
      <c r="BL55" s="92">
        <v>1</v>
      </c>
      <c r="BM55" s="92">
        <v>0.94273618538324422</v>
      </c>
      <c r="BN55" s="92">
        <v>0.93872549019607843</v>
      </c>
      <c r="BO55" s="92">
        <v>0.87678253119429583</v>
      </c>
      <c r="BQ55" s="88">
        <v>1</v>
      </c>
      <c r="BR55" s="88">
        <v>0.95766488413547235</v>
      </c>
      <c r="BS55" s="88">
        <v>0.95320855614973266</v>
      </c>
      <c r="BT55" s="88">
        <v>0.80726381461675578</v>
      </c>
      <c r="BV55" s="88">
        <v>1</v>
      </c>
      <c r="BW55" s="88">
        <v>1</v>
      </c>
      <c r="BX55" s="88">
        <v>1</v>
      </c>
      <c r="BY55" s="88">
        <v>0.9864081996434938</v>
      </c>
      <c r="CA55" s="88">
        <v>1</v>
      </c>
      <c r="CB55" s="88">
        <v>1</v>
      </c>
      <c r="CC55" s="88">
        <v>1</v>
      </c>
      <c r="CD55" s="88">
        <v>0.98351158645276293</v>
      </c>
    </row>
    <row r="56" spans="2:83" x14ac:dyDescent="0.55000000000000004">
      <c r="B56" s="179"/>
      <c r="C56" s="187" t="s">
        <v>0</v>
      </c>
      <c r="D56" s="188"/>
      <c r="E56" s="76" t="s">
        <v>24</v>
      </c>
      <c r="F56" s="25">
        <v>6860.1707999999999</v>
      </c>
      <c r="G56" s="26">
        <v>8019.7560000000003</v>
      </c>
      <c r="H56" s="25">
        <v>9464.3712000000014</v>
      </c>
      <c r="I56" s="25">
        <v>11815.343999999999</v>
      </c>
      <c r="J56" s="25">
        <v>7208.0856000000003</v>
      </c>
      <c r="K56" s="25">
        <v>8485.4592000000011</v>
      </c>
      <c r="L56" s="25">
        <v>10380.603600000002</v>
      </c>
      <c r="M56" s="25">
        <v>12133.763999999999</v>
      </c>
      <c r="N56" s="25">
        <v>7867.8072000000002</v>
      </c>
      <c r="O56" s="25">
        <v>9039.4452000000001</v>
      </c>
      <c r="P56" s="25">
        <v>10821.4416</v>
      </c>
      <c r="Q56" s="25">
        <v>13632.7176</v>
      </c>
      <c r="R56" s="25">
        <v>5865.0444000000007</v>
      </c>
      <c r="S56" s="25">
        <v>6848.8703999999998</v>
      </c>
      <c r="T56" s="25">
        <v>7987.2192000000005</v>
      </c>
      <c r="U56" s="25">
        <v>9879.2675999999992</v>
      </c>
      <c r="V56" s="25">
        <v>6243.6959999999999</v>
      </c>
      <c r="W56" s="25">
        <v>7389.9215999999997</v>
      </c>
      <c r="X56" s="25">
        <v>8869.6007999999983</v>
      </c>
      <c r="Y56" s="25">
        <v>10246.928400000001</v>
      </c>
      <c r="Z56" s="25">
        <v>6955.365600000001</v>
      </c>
      <c r="AA56" s="25">
        <v>7963.6643999999997</v>
      </c>
      <c r="AB56" s="25">
        <v>9461.3724000000002</v>
      </c>
      <c r="AC56" s="25">
        <v>11799.457199999999</v>
      </c>
      <c r="AD56" s="25">
        <v>5673.8519999999999</v>
      </c>
      <c r="AE56" s="25">
        <v>6575.0940000000001</v>
      </c>
      <c r="AF56" s="25">
        <v>7631.0532000000003</v>
      </c>
      <c r="AG56" s="25">
        <v>9385.5743999999977</v>
      </c>
      <c r="AH56" s="25">
        <v>6031.3752000000004</v>
      </c>
      <c r="AI56" s="25">
        <v>7113.7475999999997</v>
      </c>
      <c r="AJ56" s="25">
        <v>8491.5467999999983</v>
      </c>
      <c r="AK56" s="25">
        <v>9776.1816000000017</v>
      </c>
      <c r="AL56" s="25">
        <v>6720.1992</v>
      </c>
      <c r="AM56" s="25">
        <v>7688.0844000000006</v>
      </c>
      <c r="AN56" s="25">
        <v>9093.348</v>
      </c>
      <c r="AO56" s="25">
        <v>11288.736000000001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10380.603600000002</v>
      </c>
      <c r="BD56" s="25">
        <f t="shared" si="5"/>
        <v>8869.6007999999983</v>
      </c>
      <c r="BE56" s="25">
        <f t="shared" si="6"/>
        <v>8491.5467999999983</v>
      </c>
      <c r="BF56" s="64">
        <f t="shared" si="7"/>
        <v>0</v>
      </c>
      <c r="BG56" s="63">
        <v>10351.771200000001</v>
      </c>
      <c r="BH56" s="25">
        <v>7750.3067999999994</v>
      </c>
      <c r="BI56" s="25">
        <v>7715.2463999999991</v>
      </c>
      <c r="BJ56" s="64">
        <v>0</v>
      </c>
      <c r="BL56" s="25">
        <v>12526.6824</v>
      </c>
      <c r="BM56" s="25">
        <v>10116.716400000001</v>
      </c>
      <c r="BN56" s="25">
        <v>9518.5727999999981</v>
      </c>
      <c r="BO56" s="25">
        <v>0</v>
      </c>
      <c r="BQ56" s="25">
        <v>12285.504000000001</v>
      </c>
      <c r="BR56" s="25">
        <v>10683.075600000002</v>
      </c>
      <c r="BS56" s="25">
        <v>10234.9692</v>
      </c>
      <c r="BT56" s="25">
        <v>0</v>
      </c>
      <c r="BV56" s="25">
        <v>7270.0775999999996</v>
      </c>
      <c r="BW56" s="25">
        <v>6188.5224000000007</v>
      </c>
      <c r="BX56" s="25">
        <v>5962.3272000000006</v>
      </c>
      <c r="BY56" s="25">
        <v>0</v>
      </c>
      <c r="CA56" s="25">
        <v>7392.9276</v>
      </c>
      <c r="CB56" s="25">
        <v>6407.2367999999997</v>
      </c>
      <c r="CC56" s="25">
        <v>6179.7888000000003</v>
      </c>
      <c r="CD56" s="25">
        <v>0</v>
      </c>
    </row>
    <row r="57" spans="2:83" ht="18.5" thickBot="1" x14ac:dyDescent="0.6">
      <c r="B57" s="180"/>
      <c r="C57" s="189"/>
      <c r="D57" s="190"/>
      <c r="E57" s="78" t="s">
        <v>25</v>
      </c>
      <c r="F57" s="27">
        <v>57.134761389189642</v>
      </c>
      <c r="G57" s="28">
        <v>66.792337802948282</v>
      </c>
      <c r="H57" s="27">
        <v>78.823779461980521</v>
      </c>
      <c r="I57" s="27">
        <v>98.403797784625638</v>
      </c>
      <c r="J57" s="27">
        <v>60.032361122678445</v>
      </c>
      <c r="K57" s="27">
        <v>70.670935287748833</v>
      </c>
      <c r="L57" s="27">
        <v>86.454598151078557</v>
      </c>
      <c r="M57" s="27">
        <v>101.05575081202632</v>
      </c>
      <c r="N57" s="27">
        <v>65.526836012326143</v>
      </c>
      <c r="O57" s="27">
        <v>75.284793870242368</v>
      </c>
      <c r="P57" s="27">
        <v>90.126106437911218</v>
      </c>
      <c r="Q57" s="27">
        <v>113.53974848005331</v>
      </c>
      <c r="R57" s="27">
        <v>48.846875989006421</v>
      </c>
      <c r="S57" s="27">
        <v>57.040646289664366</v>
      </c>
      <c r="T57" s="27">
        <v>66.521355875739161</v>
      </c>
      <c r="U57" s="27">
        <v>82.279233780294831</v>
      </c>
      <c r="V57" s="27">
        <v>52.000466394603151</v>
      </c>
      <c r="W57" s="27">
        <v>61.546777713000751</v>
      </c>
      <c r="X57" s="27">
        <v>73.870249021404177</v>
      </c>
      <c r="Y57" s="27">
        <v>85.341287582243709</v>
      </c>
      <c r="Z57" s="27">
        <v>57.927588906471236</v>
      </c>
      <c r="AA57" s="27">
        <v>66.325180311484971</v>
      </c>
      <c r="AB57" s="27">
        <v>78.798804030981927</v>
      </c>
      <c r="AC57" s="27">
        <v>98.271484967102523</v>
      </c>
      <c r="AD57" s="27">
        <v>47.254534854668108</v>
      </c>
      <c r="AE57" s="27">
        <v>54.760506371283419</v>
      </c>
      <c r="AF57" s="27">
        <v>63.555036228866499</v>
      </c>
      <c r="AG57" s="27">
        <v>78.167522278670759</v>
      </c>
      <c r="AH57" s="27">
        <v>50.232157907887071</v>
      </c>
      <c r="AI57" s="27">
        <v>59.246669442825016</v>
      </c>
      <c r="AJ57" s="27">
        <v>70.721635712501026</v>
      </c>
      <c r="AK57" s="27">
        <v>81.420684600649636</v>
      </c>
      <c r="AL57" s="27">
        <v>55.969011410010829</v>
      </c>
      <c r="AM57" s="27">
        <v>64.030019155492639</v>
      </c>
      <c r="AN57" s="27">
        <v>75.733721995502634</v>
      </c>
      <c r="AO57" s="27">
        <v>94.01795619222122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86.454598151078557</v>
      </c>
      <c r="BD57" s="66">
        <f t="shared" si="5"/>
        <v>73.870249021404177</v>
      </c>
      <c r="BE57" s="66">
        <f t="shared" si="6"/>
        <v>70.721635712501026</v>
      </c>
      <c r="BF57" s="67">
        <f t="shared" si="7"/>
        <v>0</v>
      </c>
      <c r="BG57" s="65">
        <v>86.21446822686768</v>
      </c>
      <c r="BH57" s="66">
        <v>64.548236861830603</v>
      </c>
      <c r="BI57" s="66">
        <v>64.2562371949696</v>
      </c>
      <c r="BJ57" s="67">
        <v>0</v>
      </c>
      <c r="BL57" s="27">
        <v>104.32816190555509</v>
      </c>
      <c r="BM57" s="27">
        <v>84.256820188223557</v>
      </c>
      <c r="BN57" s="27">
        <v>79.275196135587564</v>
      </c>
      <c r="BO57" s="27">
        <v>0</v>
      </c>
      <c r="BQ57" s="27">
        <v>102.31951361705673</v>
      </c>
      <c r="BR57" s="27">
        <v>88.973728658282695</v>
      </c>
      <c r="BS57" s="27">
        <v>85.241685683351378</v>
      </c>
      <c r="BT57" s="27">
        <v>0</v>
      </c>
      <c r="BV57" s="27">
        <v>60.548659948363458</v>
      </c>
      <c r="BW57" s="27">
        <v>51.540954443241453</v>
      </c>
      <c r="BX57" s="27">
        <v>49.657093362205387</v>
      </c>
      <c r="BY57" s="27">
        <v>0</v>
      </c>
      <c r="BZ57" s="100"/>
      <c r="CA57" s="27">
        <v>61.571813109019743</v>
      </c>
      <c r="CB57" s="27">
        <v>53.362511868076957</v>
      </c>
      <c r="CC57" s="27">
        <v>51.468216873490469</v>
      </c>
      <c r="CD57" s="27">
        <v>0</v>
      </c>
      <c r="CE57" s="3"/>
    </row>
    <row r="58" spans="2:83" x14ac:dyDescent="0.55000000000000004">
      <c r="M58" s="2"/>
    </row>
  </sheetData>
  <sheetProtection algorithmName="SHA-512" hashValue="Qs5i/9ihb1sbNxlJ+q/jAuju3+olUUWXMZwWzVCGgDg4jYUQ2jgOezcdY11Clv/84wCyVdhNEnvcXu8phc/4uA==" saltValue="u5ZKFewJSBSxBfJaJ5LUng==" spinCount="100000" sheet="1" objects="1" scenarios="1"/>
  <mergeCells count="67">
    <mergeCell ref="R3:AC3"/>
    <mergeCell ref="AD3:AO3"/>
    <mergeCell ref="AP3:BA3"/>
    <mergeCell ref="F4:I4"/>
    <mergeCell ref="J4:M4"/>
    <mergeCell ref="N4:Q4"/>
    <mergeCell ref="R4:U4"/>
    <mergeCell ref="V4:Y4"/>
    <mergeCell ref="Z4:AC4"/>
    <mergeCell ref="BC4:BF4"/>
    <mergeCell ref="BG4:BJ4"/>
    <mergeCell ref="BL4:BO4"/>
    <mergeCell ref="C6:C17"/>
    <mergeCell ref="D6:D8"/>
    <mergeCell ref="D9:D11"/>
    <mergeCell ref="D12:D14"/>
    <mergeCell ref="AD4:AG4"/>
    <mergeCell ref="AH4:AK4"/>
    <mergeCell ref="AL4:AO4"/>
    <mergeCell ref="AP4:AS4"/>
    <mergeCell ref="AT4:AW4"/>
    <mergeCell ref="AX4:BA4"/>
    <mergeCell ref="E3:E5"/>
    <mergeCell ref="C3:D5"/>
    <mergeCell ref="F3:Q3"/>
    <mergeCell ref="AT36:AW36"/>
    <mergeCell ref="C30:D31"/>
    <mergeCell ref="F35:Q35"/>
    <mergeCell ref="R35:AC35"/>
    <mergeCell ref="AD35:AO35"/>
    <mergeCell ref="AP35:BA35"/>
    <mergeCell ref="F36:I36"/>
    <mergeCell ref="J36:M36"/>
    <mergeCell ref="N36:Q36"/>
    <mergeCell ref="R36:U36"/>
    <mergeCell ref="V36:Y36"/>
    <mergeCell ref="E35:E37"/>
    <mergeCell ref="C35:D37"/>
    <mergeCell ref="CA36:CD36"/>
    <mergeCell ref="C38:C46"/>
    <mergeCell ref="D38:D40"/>
    <mergeCell ref="D41:D43"/>
    <mergeCell ref="D44:D46"/>
    <mergeCell ref="AX36:BA36"/>
    <mergeCell ref="BC36:BF36"/>
    <mergeCell ref="BG36:BJ36"/>
    <mergeCell ref="BL36:BO36"/>
    <mergeCell ref="BQ36:BT36"/>
    <mergeCell ref="BV36:BY36"/>
    <mergeCell ref="Z36:AC36"/>
    <mergeCell ref="AD36:AG36"/>
    <mergeCell ref="AH36:AK36"/>
    <mergeCell ref="AL36:AO36"/>
    <mergeCell ref="AP36:AS36"/>
    <mergeCell ref="B3:B31"/>
    <mergeCell ref="B35:B57"/>
    <mergeCell ref="D50:D52"/>
    <mergeCell ref="D53:D55"/>
    <mergeCell ref="C56:D57"/>
    <mergeCell ref="C47:C55"/>
    <mergeCell ref="D47:D49"/>
    <mergeCell ref="D15:D17"/>
    <mergeCell ref="C18:C29"/>
    <mergeCell ref="D18:D20"/>
    <mergeCell ref="D21:D23"/>
    <mergeCell ref="D24:D26"/>
    <mergeCell ref="D27:D29"/>
  </mergeCells>
  <phoneticPr fontId="4"/>
  <conditionalFormatting sqref="F6:BT29 F38:CD55">
    <cfRule type="cellIs" dxfId="17" priority="3" operator="lessThan">
      <formula>0.8</formula>
    </cfRule>
  </conditionalFormatting>
  <conditionalFormatting sqref="F31:BT31 F57:CD57">
    <cfRule type="cellIs" dxfId="16" priority="2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60324-88AB-4A85-B1CA-6E9AF81D4A5D}">
  <sheetPr codeName="Sheet4">
    <tabColor theme="7" tint="0.79998168889431442"/>
  </sheetPr>
  <dimension ref="B1:CM58"/>
  <sheetViews>
    <sheetView topLeftCell="B1" zoomScale="80" zoomScaleNormal="80" workbookViewId="0">
      <pane xSplit="4" topLeftCell="F1" activePane="topRight" state="frozenSplit"/>
      <selection activeCell="AE40" sqref="AE40"/>
      <selection pane="topRight" activeCell="AE40" sqref="AE40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53" width="8.83203125" customWidth="1"/>
    <col min="54" max="54" width="8.83203125" style="87" customWidth="1"/>
    <col min="55" max="62" width="8.83203125" customWidth="1"/>
    <col min="63" max="63" width="8.83203125" style="87" customWidth="1"/>
    <col min="64" max="67" width="8.83203125" hidden="1" customWidth="1"/>
    <col min="68" max="68" width="8.83203125" style="87" hidden="1" customWidth="1"/>
    <col min="69" max="72" width="8.83203125" hidden="1" customWidth="1"/>
    <col min="73" max="73" width="8.83203125" style="87" hidden="1" customWidth="1"/>
    <col min="74" max="77" width="8.83203125" hidden="1" customWidth="1"/>
    <col min="78" max="78" width="8.83203125" style="87" hidden="1" customWidth="1"/>
    <col min="79" max="82" width="8.83203125" hidden="1" customWidth="1"/>
    <col min="83" max="83" width="0" hidden="1" customWidth="1"/>
  </cols>
  <sheetData>
    <row r="1" spans="2:83" ht="18.5" thickBot="1" x14ac:dyDescent="0.6"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2:83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  <c r="BL2" s="155" t="s">
        <v>136</v>
      </c>
      <c r="BM2" s="155" t="s">
        <v>137</v>
      </c>
      <c r="BN2" s="155" t="s">
        <v>135</v>
      </c>
      <c r="BO2" s="155" t="s">
        <v>138</v>
      </c>
      <c r="BQ2" s="155" t="s">
        <v>139</v>
      </c>
      <c r="BR2" s="155" t="s">
        <v>140</v>
      </c>
      <c r="BS2" s="155" t="s">
        <v>141</v>
      </c>
      <c r="BT2" s="155" t="s">
        <v>142</v>
      </c>
    </row>
    <row r="3" spans="2:83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  <c r="BL3" s="8" t="s">
        <v>19</v>
      </c>
      <c r="BM3" s="9" t="s">
        <v>49</v>
      </c>
      <c r="BN3" s="10" t="s">
        <v>50</v>
      </c>
      <c r="BO3" s="11" t="s">
        <v>18</v>
      </c>
      <c r="BQ3" s="8" t="s">
        <v>19</v>
      </c>
      <c r="BR3" s="9" t="s">
        <v>49</v>
      </c>
      <c r="BS3" s="10" t="s">
        <v>50</v>
      </c>
      <c r="BT3" s="11" t="s">
        <v>18</v>
      </c>
    </row>
    <row r="4" spans="2:83" x14ac:dyDescent="0.55000000000000004">
      <c r="B4" s="176"/>
      <c r="C4" s="192"/>
      <c r="D4" s="193"/>
      <c r="E4" s="185"/>
      <c r="F4" s="195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  <c r="BL4" s="164" t="s">
        <v>14</v>
      </c>
      <c r="BM4" s="195"/>
      <c r="BN4" s="195"/>
      <c r="BO4" s="165"/>
      <c r="BQ4" s="7" t="s">
        <v>15</v>
      </c>
      <c r="BR4" s="7" t="s">
        <v>15</v>
      </c>
      <c r="BS4" s="7" t="s">
        <v>15</v>
      </c>
      <c r="BT4" s="7" t="s">
        <v>15</v>
      </c>
    </row>
    <row r="5" spans="2:83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  <c r="BL5" s="4" t="s">
        <v>38</v>
      </c>
      <c r="BM5" s="4" t="s">
        <v>38</v>
      </c>
      <c r="BN5" s="4" t="s">
        <v>38</v>
      </c>
      <c r="BO5" s="4" t="s">
        <v>38</v>
      </c>
      <c r="BQ5" s="4" t="s">
        <v>42</v>
      </c>
      <c r="BR5" s="4" t="s">
        <v>42</v>
      </c>
      <c r="BS5" s="4" t="s">
        <v>42</v>
      </c>
      <c r="BT5" s="4" t="s">
        <v>42</v>
      </c>
    </row>
    <row r="6" spans="2:83" x14ac:dyDescent="0.55000000000000004">
      <c r="B6" s="176"/>
      <c r="C6" s="191" t="s">
        <v>5</v>
      </c>
      <c r="D6" s="191" t="s">
        <v>27</v>
      </c>
      <c r="E6" s="12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0.97609427609427613</v>
      </c>
      <c r="S6" s="21">
        <v>0.97643097643097643</v>
      </c>
      <c r="T6" s="20">
        <v>0.97777777777777775</v>
      </c>
      <c r="U6" s="20">
        <v>0.97845117845117846</v>
      </c>
      <c r="V6" s="20">
        <v>0.98013468013468019</v>
      </c>
      <c r="W6" s="20">
        <v>0.98181818181818181</v>
      </c>
      <c r="X6" s="20">
        <v>0.98249158249158253</v>
      </c>
      <c r="Y6" s="20">
        <v>0.98350168350168354</v>
      </c>
      <c r="Z6" s="20">
        <v>0.99562289562289563</v>
      </c>
      <c r="AA6" s="20">
        <v>0.99562289562289563</v>
      </c>
      <c r="AB6" s="20">
        <v>0.99663299663299665</v>
      </c>
      <c r="AC6" s="20">
        <v>0.99663299663299665</v>
      </c>
      <c r="AD6" s="20">
        <v>0.92087542087542085</v>
      </c>
      <c r="AE6" s="21">
        <v>0.92121212121212126</v>
      </c>
      <c r="AF6" s="20">
        <v>0.92356902356902359</v>
      </c>
      <c r="AG6" s="20">
        <v>0.92794612794612796</v>
      </c>
      <c r="AH6" s="20">
        <v>0.92693602693602695</v>
      </c>
      <c r="AI6" s="20">
        <v>0.92861952861952868</v>
      </c>
      <c r="AJ6" s="20">
        <v>0.93232323232323233</v>
      </c>
      <c r="AK6" s="20">
        <v>0.9367003367003367</v>
      </c>
      <c r="AL6" s="20">
        <v>0.94377104377104382</v>
      </c>
      <c r="AM6" s="20">
        <v>0.94713804713804717</v>
      </c>
      <c r="AN6" s="20">
        <v>0.95286195286195285</v>
      </c>
      <c r="AO6" s="20">
        <v>0.95521885521885519</v>
      </c>
      <c r="AP6" s="20">
        <v>0.3164983164983165</v>
      </c>
      <c r="AQ6" s="21">
        <v>0.3861952861952862</v>
      </c>
      <c r="AR6" s="20">
        <v>0.46094276094276099</v>
      </c>
      <c r="AS6" s="20">
        <v>0.57912457912457915</v>
      </c>
      <c r="AT6" s="20">
        <v>0.37542087542087543</v>
      </c>
      <c r="AU6" s="20">
        <v>0.46700336700336698</v>
      </c>
      <c r="AV6" s="20">
        <v>0.53804713804713811</v>
      </c>
      <c r="AW6" s="20">
        <v>0.6393939393939394</v>
      </c>
      <c r="AX6" s="20">
        <v>0.45151515151515154</v>
      </c>
      <c r="AY6" s="20">
        <v>0.53939393939393931</v>
      </c>
      <c r="AZ6" s="20">
        <v>0.68249158249158248</v>
      </c>
      <c r="BA6" s="20">
        <v>0.77542087542087546</v>
      </c>
      <c r="BC6" s="68">
        <f t="shared" ref="BC6:BC31" si="0">L6</f>
        <v>1</v>
      </c>
      <c r="BD6" s="20">
        <f t="shared" ref="BD6:BD31" si="1">X6</f>
        <v>0.98249158249158253</v>
      </c>
      <c r="BE6" s="20">
        <f t="shared" ref="BE6:BE31" si="2">AJ6</f>
        <v>0.93232323232323233</v>
      </c>
      <c r="BF6" s="69">
        <f t="shared" ref="BF6:BF31" si="3">AV6</f>
        <v>0.53804713804713811</v>
      </c>
      <c r="BG6" s="68">
        <v>1</v>
      </c>
      <c r="BH6" s="20">
        <v>0.93888888888888888</v>
      </c>
      <c r="BI6" s="20">
        <v>0.86085858585858588</v>
      </c>
      <c r="BJ6" s="69">
        <v>0.51060606060606062</v>
      </c>
      <c r="BL6" s="20">
        <v>1</v>
      </c>
      <c r="BM6" s="20">
        <v>0.961952861952862</v>
      </c>
      <c r="BN6" s="20">
        <v>0.91346801346801343</v>
      </c>
      <c r="BO6" s="20">
        <v>0.53804713804713811</v>
      </c>
      <c r="BQ6" s="20">
        <v>1</v>
      </c>
      <c r="BR6" s="22">
        <v>0.99797979797979797</v>
      </c>
      <c r="BS6" s="23">
        <v>0.95757575757575752</v>
      </c>
      <c r="BT6" s="24">
        <v>0.81986531986531985</v>
      </c>
    </row>
    <row r="7" spans="2:83" x14ac:dyDescent="0.55000000000000004">
      <c r="B7" s="176"/>
      <c r="C7" s="191"/>
      <c r="D7" s="191"/>
      <c r="E7" s="13" t="s">
        <v>32</v>
      </c>
      <c r="F7" s="14">
        <v>1</v>
      </c>
      <c r="G7" s="15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0.9498316498316498</v>
      </c>
      <c r="S7" s="15">
        <v>0.9498316498316498</v>
      </c>
      <c r="T7" s="14">
        <v>0.95016835016835022</v>
      </c>
      <c r="U7" s="14">
        <v>0.95252525252525255</v>
      </c>
      <c r="V7" s="14">
        <v>0.95084175084175082</v>
      </c>
      <c r="W7" s="14">
        <v>0.95252525252525255</v>
      </c>
      <c r="X7" s="14">
        <v>0.95420875420875417</v>
      </c>
      <c r="Y7" s="14">
        <v>0.95690235690235692</v>
      </c>
      <c r="Z7" s="14">
        <v>0.95622895622895621</v>
      </c>
      <c r="AA7" s="14">
        <v>0.95723905723905722</v>
      </c>
      <c r="AB7" s="14">
        <v>0.96060606060606057</v>
      </c>
      <c r="AC7" s="14">
        <v>0.96296296296296302</v>
      </c>
      <c r="AD7" s="14">
        <v>0.8606060606060606</v>
      </c>
      <c r="AE7" s="15">
        <v>0.87138047138047137</v>
      </c>
      <c r="AF7" s="14">
        <v>0.88350168350168345</v>
      </c>
      <c r="AG7" s="14">
        <v>0.89393939393939392</v>
      </c>
      <c r="AH7" s="14">
        <v>0.87878787878787878</v>
      </c>
      <c r="AI7" s="14">
        <v>0.88956228956228955</v>
      </c>
      <c r="AJ7" s="14">
        <v>0.89696969696969697</v>
      </c>
      <c r="AK7" s="14">
        <v>0.90168350168350164</v>
      </c>
      <c r="AL7" s="14">
        <v>0.89562289562289565</v>
      </c>
      <c r="AM7" s="14">
        <v>0.90404040404040409</v>
      </c>
      <c r="AN7" s="14">
        <v>0.91212121212121211</v>
      </c>
      <c r="AO7" s="14">
        <v>0.9175084175084175</v>
      </c>
      <c r="AP7" s="14">
        <v>0.10942760942760943</v>
      </c>
      <c r="AQ7" s="15">
        <v>0.16801346801346806</v>
      </c>
      <c r="AR7" s="14">
        <v>0.2407407407407407</v>
      </c>
      <c r="AS7" s="14">
        <v>0.36801346801346801</v>
      </c>
      <c r="AT7" s="14">
        <v>0.15959595959595962</v>
      </c>
      <c r="AU7" s="14">
        <v>0.25387205387205392</v>
      </c>
      <c r="AV7" s="14">
        <v>0.33569023569023571</v>
      </c>
      <c r="AW7" s="14">
        <v>0.43400673400673395</v>
      </c>
      <c r="AX7" s="14">
        <v>0.23265993265993268</v>
      </c>
      <c r="AY7" s="14">
        <v>0.33434343434343439</v>
      </c>
      <c r="AZ7" s="14">
        <v>0.46666666666666667</v>
      </c>
      <c r="BA7" s="14">
        <v>0.55185185185185182</v>
      </c>
      <c r="BC7" s="70">
        <f t="shared" si="0"/>
        <v>1</v>
      </c>
      <c r="BD7" s="14">
        <f t="shared" si="1"/>
        <v>0.95420875420875417</v>
      </c>
      <c r="BE7" s="14">
        <f t="shared" si="2"/>
        <v>0.89696969696969697</v>
      </c>
      <c r="BF7" s="71">
        <f t="shared" si="3"/>
        <v>0.33569023569023571</v>
      </c>
      <c r="BG7" s="70">
        <v>1</v>
      </c>
      <c r="BH7" s="14">
        <v>0.82979797979797976</v>
      </c>
      <c r="BI7" s="14">
        <v>0.73055555555555562</v>
      </c>
      <c r="BJ7" s="71">
        <v>0.3017676767676768</v>
      </c>
      <c r="BL7" s="14">
        <v>1</v>
      </c>
      <c r="BM7" s="14">
        <v>0.94781144781144777</v>
      </c>
      <c r="BN7" s="14">
        <v>0.85959595959595958</v>
      </c>
      <c r="BO7" s="14">
        <v>0.32659932659932656</v>
      </c>
      <c r="BQ7" s="14">
        <v>1</v>
      </c>
      <c r="BR7" s="16">
        <v>0.96700336700336698</v>
      </c>
      <c r="BS7" s="18">
        <v>0.92323232323232318</v>
      </c>
      <c r="BT7" s="19">
        <v>0.61784511784511786</v>
      </c>
    </row>
    <row r="8" spans="2:83" x14ac:dyDescent="0.55000000000000004">
      <c r="B8" s="176"/>
      <c r="C8" s="191"/>
      <c r="D8" s="191"/>
      <c r="E8" s="17" t="s">
        <v>33</v>
      </c>
      <c r="F8" s="29">
        <v>1</v>
      </c>
      <c r="G8" s="30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0.94444444444444442</v>
      </c>
      <c r="S8" s="30">
        <v>0.94444444444444442</v>
      </c>
      <c r="T8" s="29">
        <v>0.94444444444444442</v>
      </c>
      <c r="U8" s="29">
        <v>0.94545454545454544</v>
      </c>
      <c r="V8" s="29">
        <v>0.94444444444444442</v>
      </c>
      <c r="W8" s="29">
        <v>0.94478114478114483</v>
      </c>
      <c r="X8" s="29">
        <v>0.94545454545454544</v>
      </c>
      <c r="Y8" s="29">
        <v>0.94713804713804717</v>
      </c>
      <c r="Z8" s="29">
        <v>0.94511784511784513</v>
      </c>
      <c r="AA8" s="29">
        <v>0.94646464646464645</v>
      </c>
      <c r="AB8" s="29">
        <v>0.94848484848484849</v>
      </c>
      <c r="AC8" s="29">
        <v>0.95084175084175082</v>
      </c>
      <c r="AD8" s="29">
        <v>0.76127946127946133</v>
      </c>
      <c r="AE8" s="30">
        <v>0.77508417508417504</v>
      </c>
      <c r="AF8" s="29">
        <v>0.78956228956228958</v>
      </c>
      <c r="AG8" s="29">
        <v>0.8161616161616162</v>
      </c>
      <c r="AH8" s="29">
        <v>0.77609427609427606</v>
      </c>
      <c r="AI8" s="29">
        <v>0.79562289562289568</v>
      </c>
      <c r="AJ8" s="29">
        <v>0.81212121212121213</v>
      </c>
      <c r="AK8" s="29">
        <v>0.83569023569023571</v>
      </c>
      <c r="AL8" s="29">
        <v>0.79494949494949496</v>
      </c>
      <c r="AM8" s="29">
        <v>0.82020202020202015</v>
      </c>
      <c r="AN8" s="29">
        <v>0.84579124579124576</v>
      </c>
      <c r="AO8" s="29">
        <v>0.85791245791245796</v>
      </c>
      <c r="AP8" s="29">
        <v>2.7946127946127941E-2</v>
      </c>
      <c r="AQ8" s="30">
        <v>5.0841750841750799E-2</v>
      </c>
      <c r="AR8" s="29">
        <v>0.11279461279461278</v>
      </c>
      <c r="AS8" s="29">
        <v>0.23737373737373735</v>
      </c>
      <c r="AT8" s="29">
        <v>4.0740740740740744E-2</v>
      </c>
      <c r="AU8" s="29">
        <v>0.11582491582491583</v>
      </c>
      <c r="AV8" s="29">
        <v>0.19696969696969702</v>
      </c>
      <c r="AW8" s="29">
        <v>0.28720538720538724</v>
      </c>
      <c r="AX8" s="29">
        <v>8.5521885521885554E-2</v>
      </c>
      <c r="AY8" s="29">
        <v>0.18484848484848482</v>
      </c>
      <c r="AZ8" s="29">
        <v>0.31986531986531985</v>
      </c>
      <c r="BA8" s="29">
        <v>0.40303030303030307</v>
      </c>
      <c r="BC8" s="72">
        <f t="shared" si="0"/>
        <v>1</v>
      </c>
      <c r="BD8" s="29">
        <f t="shared" si="1"/>
        <v>0.94545454545454544</v>
      </c>
      <c r="BE8" s="29">
        <f t="shared" si="2"/>
        <v>0.81212121212121213</v>
      </c>
      <c r="BF8" s="73">
        <f t="shared" si="3"/>
        <v>0.19696969696969702</v>
      </c>
      <c r="BG8" s="72">
        <v>1</v>
      </c>
      <c r="BH8" s="29">
        <v>0.76363636363636367</v>
      </c>
      <c r="BI8" s="29">
        <v>0.62171717171717167</v>
      </c>
      <c r="BJ8" s="73">
        <v>0.17323232323232318</v>
      </c>
      <c r="BL8" s="29">
        <v>1</v>
      </c>
      <c r="BM8" s="29">
        <v>0.94444444444444442</v>
      </c>
      <c r="BN8" s="29">
        <v>0.80101010101010095</v>
      </c>
      <c r="BO8" s="29">
        <v>0.21077441077441073</v>
      </c>
      <c r="BQ8" s="29">
        <v>1</v>
      </c>
      <c r="BR8" s="31">
        <v>0.95319865319865316</v>
      </c>
      <c r="BS8" s="32">
        <v>0.8673400673400673</v>
      </c>
      <c r="BT8" s="33">
        <v>0.47407407407407409</v>
      </c>
    </row>
    <row r="9" spans="2:83" x14ac:dyDescent="0.55000000000000004">
      <c r="B9" s="176"/>
      <c r="C9" s="191"/>
      <c r="D9" s="191" t="s">
        <v>28</v>
      </c>
      <c r="E9" s="12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0.99696969696969695</v>
      </c>
      <c r="S9" s="21">
        <v>0.99797979797979797</v>
      </c>
      <c r="T9" s="20">
        <v>0.99898989898989898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>
        <v>0.82020202020202015</v>
      </c>
      <c r="AE9" s="21">
        <v>0.82222222222222219</v>
      </c>
      <c r="AF9" s="20">
        <v>0.83131313131313134</v>
      </c>
      <c r="AG9" s="20">
        <v>0.84545454545454546</v>
      </c>
      <c r="AH9" s="20">
        <v>0.89393939393939392</v>
      </c>
      <c r="AI9" s="20">
        <v>0.90303030303030307</v>
      </c>
      <c r="AJ9" s="20">
        <v>0.91111111111111109</v>
      </c>
      <c r="AK9" s="20">
        <v>0.91818181818181821</v>
      </c>
      <c r="AL9" s="20">
        <v>0.97272727272727277</v>
      </c>
      <c r="AM9" s="20">
        <v>0.9808080808080808</v>
      </c>
      <c r="AN9" s="20">
        <v>0.98484848484848486</v>
      </c>
      <c r="AO9" s="20">
        <v>0.98787878787878791</v>
      </c>
      <c r="AP9" s="20">
        <v>0.27979797979797982</v>
      </c>
      <c r="AQ9" s="21">
        <v>0.30303030303030298</v>
      </c>
      <c r="AR9" s="20">
        <v>0.34646464646464648</v>
      </c>
      <c r="AS9" s="20">
        <v>0.4434343434343434</v>
      </c>
      <c r="AT9" s="20">
        <v>0.32222222222222219</v>
      </c>
      <c r="AU9" s="20">
        <v>0.39191919191919189</v>
      </c>
      <c r="AV9" s="20">
        <v>0.46262626262626261</v>
      </c>
      <c r="AW9" s="20">
        <v>0.52020202020202022</v>
      </c>
      <c r="AX9" s="20">
        <v>0.42323232323232318</v>
      </c>
      <c r="AY9" s="20">
        <v>0.50707070707070701</v>
      </c>
      <c r="AZ9" s="20">
        <v>0.56262626262626259</v>
      </c>
      <c r="BA9" s="20">
        <v>0.62121212121212122</v>
      </c>
      <c r="BC9" s="68">
        <f t="shared" si="0"/>
        <v>1</v>
      </c>
      <c r="BD9" s="20">
        <f t="shared" si="1"/>
        <v>1</v>
      </c>
      <c r="BE9" s="20">
        <f t="shared" si="2"/>
        <v>0.91111111111111109</v>
      </c>
      <c r="BF9" s="69">
        <f t="shared" si="3"/>
        <v>0.46262626262626261</v>
      </c>
      <c r="BG9" s="68">
        <v>1</v>
      </c>
      <c r="BH9" s="20">
        <v>0.99343434343434345</v>
      </c>
      <c r="BI9" s="20">
        <v>0.93459595959595965</v>
      </c>
      <c r="BJ9" s="69">
        <v>0.48964646464646466</v>
      </c>
      <c r="BL9" s="20">
        <v>1</v>
      </c>
      <c r="BM9" s="20">
        <v>0.96363636363636362</v>
      </c>
      <c r="BN9" s="20">
        <v>0.71313131313131306</v>
      </c>
      <c r="BO9" s="20">
        <v>0.33333333333333337</v>
      </c>
      <c r="BQ9" s="20">
        <v>1</v>
      </c>
      <c r="BR9" s="22">
        <v>1</v>
      </c>
      <c r="BS9" s="23">
        <v>0.98888888888888893</v>
      </c>
      <c r="BT9" s="24">
        <v>0.69090909090909092</v>
      </c>
    </row>
    <row r="10" spans="2:83" x14ac:dyDescent="0.55000000000000004">
      <c r="B10" s="176"/>
      <c r="C10" s="191"/>
      <c r="D10" s="191"/>
      <c r="E10" s="13" t="s">
        <v>32</v>
      </c>
      <c r="F10" s="14">
        <v>1</v>
      </c>
      <c r="G10" s="15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0.88686868686868681</v>
      </c>
      <c r="S10" s="15">
        <v>0.88888888888888884</v>
      </c>
      <c r="T10" s="14">
        <v>0.89595959595959596</v>
      </c>
      <c r="U10" s="14">
        <v>0.91111111111111109</v>
      </c>
      <c r="V10" s="14">
        <v>0.9</v>
      </c>
      <c r="W10" s="14">
        <v>0.90909090909090906</v>
      </c>
      <c r="X10" s="14">
        <v>0.91818181818181821</v>
      </c>
      <c r="Y10" s="14">
        <v>0.92323232323232318</v>
      </c>
      <c r="Z10" s="14">
        <v>0.92828282828282827</v>
      </c>
      <c r="AA10" s="14">
        <v>0.93232323232323233</v>
      </c>
      <c r="AB10" s="14">
        <v>0.94040404040404035</v>
      </c>
      <c r="AC10" s="14">
        <v>0.95353535353535357</v>
      </c>
      <c r="AD10" s="14">
        <v>0.45050505050505052</v>
      </c>
      <c r="AE10" s="15">
        <v>0.45656565656565662</v>
      </c>
      <c r="AF10" s="14">
        <v>0.4747474747474747</v>
      </c>
      <c r="AG10" s="14">
        <v>0.5121212121212122</v>
      </c>
      <c r="AH10" s="14">
        <v>0.54141414141414135</v>
      </c>
      <c r="AI10" s="14">
        <v>0.55151515151515151</v>
      </c>
      <c r="AJ10" s="14">
        <v>0.56666666666666665</v>
      </c>
      <c r="AK10" s="14">
        <v>0.6</v>
      </c>
      <c r="AL10" s="14">
        <v>0.62525252525252517</v>
      </c>
      <c r="AM10" s="14">
        <v>0.65050505050505047</v>
      </c>
      <c r="AN10" s="14">
        <v>0.69393939393939397</v>
      </c>
      <c r="AO10" s="14">
        <v>0.72323232323232323</v>
      </c>
      <c r="AP10" s="14">
        <v>8.484848484848484E-2</v>
      </c>
      <c r="AQ10" s="15">
        <v>0.10606060606060608</v>
      </c>
      <c r="AR10" s="14">
        <v>0.14141414141414144</v>
      </c>
      <c r="AS10" s="14">
        <v>0.21616161616161611</v>
      </c>
      <c r="AT10" s="14">
        <v>0.11919191919191918</v>
      </c>
      <c r="AU10" s="14">
        <v>0.17878787878787883</v>
      </c>
      <c r="AV10" s="14">
        <v>0.22727272727272729</v>
      </c>
      <c r="AW10" s="14">
        <v>0.28383838383838389</v>
      </c>
      <c r="AX10" s="14">
        <v>0.19292929292929295</v>
      </c>
      <c r="AY10" s="14">
        <v>0.25454545454545452</v>
      </c>
      <c r="AZ10" s="14">
        <v>0.34545454545454546</v>
      </c>
      <c r="BA10" s="14">
        <v>0.42525252525252522</v>
      </c>
      <c r="BC10" s="70">
        <f t="shared" si="0"/>
        <v>1</v>
      </c>
      <c r="BD10" s="14">
        <f t="shared" si="1"/>
        <v>0.91818181818181821</v>
      </c>
      <c r="BE10" s="14">
        <f t="shared" si="2"/>
        <v>0.56666666666666665</v>
      </c>
      <c r="BF10" s="71">
        <f t="shared" si="3"/>
        <v>0.22727272727272729</v>
      </c>
      <c r="BG10" s="70">
        <v>1</v>
      </c>
      <c r="BH10" s="14">
        <v>0.71237373737373733</v>
      </c>
      <c r="BI10" s="14">
        <v>0.58762626262626261</v>
      </c>
      <c r="BJ10" s="71">
        <v>0.27474747474747474</v>
      </c>
      <c r="BL10" s="14">
        <v>1</v>
      </c>
      <c r="BM10" s="14">
        <v>0.88383838383838387</v>
      </c>
      <c r="BN10" s="14">
        <v>0.3797979797979798</v>
      </c>
      <c r="BO10" s="14">
        <v>0.1333333333333333</v>
      </c>
      <c r="BQ10" s="14">
        <v>1</v>
      </c>
      <c r="BR10" s="16">
        <v>0.96161616161616159</v>
      </c>
      <c r="BS10" s="18">
        <v>0.74545454545454548</v>
      </c>
      <c r="BT10" s="19">
        <v>0.48383838383838385</v>
      </c>
    </row>
    <row r="11" spans="2:83" x14ac:dyDescent="0.55000000000000004">
      <c r="B11" s="176"/>
      <c r="C11" s="191"/>
      <c r="D11" s="191"/>
      <c r="E11" s="17" t="s">
        <v>33</v>
      </c>
      <c r="F11" s="29">
        <v>1</v>
      </c>
      <c r="G11" s="30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0.84040404040404038</v>
      </c>
      <c r="S11" s="30">
        <v>0.84242424242424241</v>
      </c>
      <c r="T11" s="29">
        <v>0.84444444444444444</v>
      </c>
      <c r="U11" s="29">
        <v>0.86363636363636365</v>
      </c>
      <c r="V11" s="29">
        <v>0.84343434343434343</v>
      </c>
      <c r="W11" s="29">
        <v>0.85151515151515156</v>
      </c>
      <c r="X11" s="29">
        <v>0.86565656565656568</v>
      </c>
      <c r="Y11" s="29">
        <v>0.87777777777777777</v>
      </c>
      <c r="Z11" s="29">
        <v>0.85757575757575755</v>
      </c>
      <c r="AA11" s="29">
        <v>0.87070707070707076</v>
      </c>
      <c r="AB11" s="29">
        <v>0.89090909090909087</v>
      </c>
      <c r="AC11" s="29">
        <v>0.90505050505050511</v>
      </c>
      <c r="AD11" s="29">
        <v>0.195959595959596</v>
      </c>
      <c r="AE11" s="30">
        <v>0.20505050505050504</v>
      </c>
      <c r="AF11" s="29">
        <v>0.22121212121212119</v>
      </c>
      <c r="AG11" s="29">
        <v>0.25656565656565655</v>
      </c>
      <c r="AH11" s="29">
        <v>0.23131313131313136</v>
      </c>
      <c r="AI11" s="29">
        <v>0.24949494949494955</v>
      </c>
      <c r="AJ11" s="29">
        <v>0.27676767676767677</v>
      </c>
      <c r="AK11" s="29">
        <v>0.31414141414141417</v>
      </c>
      <c r="AL11" s="29">
        <v>0.28585858585858581</v>
      </c>
      <c r="AM11" s="29">
        <v>0.32121212121212117</v>
      </c>
      <c r="AN11" s="29">
        <v>0.39292929292929291</v>
      </c>
      <c r="AO11" s="29">
        <v>0.44242424242424239</v>
      </c>
      <c r="AP11" s="29">
        <v>5.050505050505083E-3</v>
      </c>
      <c r="AQ11" s="30">
        <v>1.5151515151515138E-2</v>
      </c>
      <c r="AR11" s="29">
        <v>3.5353535353535359E-2</v>
      </c>
      <c r="AS11" s="29">
        <v>7.1717171717171735E-2</v>
      </c>
      <c r="AT11" s="29">
        <v>1.8181818181818188E-2</v>
      </c>
      <c r="AU11" s="29">
        <v>4.5454545454545414E-2</v>
      </c>
      <c r="AV11" s="29">
        <v>7.1717171717171735E-2</v>
      </c>
      <c r="AW11" s="29">
        <v>0.1333333333333333</v>
      </c>
      <c r="AX11" s="29">
        <v>5.0505050505050497E-2</v>
      </c>
      <c r="AY11" s="29">
        <v>8.3838383838383823E-2</v>
      </c>
      <c r="AZ11" s="29">
        <v>0.18787878787878787</v>
      </c>
      <c r="BA11" s="29">
        <v>0.26363636363636367</v>
      </c>
      <c r="BC11" s="72">
        <f t="shared" si="0"/>
        <v>1</v>
      </c>
      <c r="BD11" s="29">
        <f t="shared" si="1"/>
        <v>0.86565656565656568</v>
      </c>
      <c r="BE11" s="29">
        <f t="shared" si="2"/>
        <v>0.27676767676767677</v>
      </c>
      <c r="BF11" s="73">
        <f t="shared" si="3"/>
        <v>7.1717171717171735E-2</v>
      </c>
      <c r="BG11" s="72">
        <v>1</v>
      </c>
      <c r="BH11" s="29">
        <v>0.47247474747474749</v>
      </c>
      <c r="BI11" s="29">
        <v>0.34065656565656566</v>
      </c>
      <c r="BJ11" s="73">
        <v>0.13737373737373737</v>
      </c>
      <c r="BL11" s="29">
        <v>1</v>
      </c>
      <c r="BM11" s="29">
        <v>0.84848484848484851</v>
      </c>
      <c r="BN11" s="29">
        <v>0.20303030303030301</v>
      </c>
      <c r="BO11" s="29">
        <v>3.6363636363636376E-2</v>
      </c>
      <c r="BQ11" s="29">
        <v>1</v>
      </c>
      <c r="BR11" s="31">
        <v>0.91212121212121211</v>
      </c>
      <c r="BS11" s="32">
        <v>0.48989898989898994</v>
      </c>
      <c r="BT11" s="33">
        <v>0.32121212121212117</v>
      </c>
    </row>
    <row r="12" spans="2:83" x14ac:dyDescent="0.55000000000000004">
      <c r="B12" s="176"/>
      <c r="C12" s="191"/>
      <c r="D12" s="191" t="s">
        <v>53</v>
      </c>
      <c r="E12" s="12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1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1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0.40202020202020206</v>
      </c>
      <c r="AQ12" s="21">
        <v>0.46666666666666667</v>
      </c>
      <c r="AR12" s="20">
        <v>0.53737373737373739</v>
      </c>
      <c r="AS12" s="20">
        <v>0.64242424242424234</v>
      </c>
      <c r="AT12" s="20">
        <v>0.46262626262626261</v>
      </c>
      <c r="AU12" s="20">
        <v>0.5505050505050505</v>
      </c>
      <c r="AV12" s="20">
        <v>0.62222222222222223</v>
      </c>
      <c r="AW12" s="20">
        <v>0.75151515151515147</v>
      </c>
      <c r="AX12" s="20">
        <v>0.54343434343434338</v>
      </c>
      <c r="AY12" s="20">
        <v>0.62525252525252517</v>
      </c>
      <c r="AZ12" s="20">
        <v>0.81313131313131315</v>
      </c>
      <c r="BA12" s="20">
        <v>0.90404040404040409</v>
      </c>
      <c r="BC12" s="68">
        <f t="shared" si="0"/>
        <v>1</v>
      </c>
      <c r="BD12" s="20">
        <f t="shared" si="1"/>
        <v>1</v>
      </c>
      <c r="BE12" s="20">
        <f t="shared" si="2"/>
        <v>1</v>
      </c>
      <c r="BF12" s="69">
        <f t="shared" si="3"/>
        <v>0.62222222222222223</v>
      </c>
      <c r="BG12" s="68">
        <v>1</v>
      </c>
      <c r="BH12" s="20">
        <v>0.99949494949494955</v>
      </c>
      <c r="BI12" s="20">
        <v>0.93838383838383843</v>
      </c>
      <c r="BJ12" s="69">
        <v>0.51969696969696977</v>
      </c>
      <c r="BL12" s="20">
        <v>1</v>
      </c>
      <c r="BM12" s="20">
        <v>1</v>
      </c>
      <c r="BN12" s="20">
        <v>1</v>
      </c>
      <c r="BO12" s="20">
        <v>0.58686868686868687</v>
      </c>
      <c r="BQ12" s="20">
        <v>1</v>
      </c>
      <c r="BR12" s="22">
        <v>1</v>
      </c>
      <c r="BS12" s="23">
        <v>1</v>
      </c>
      <c r="BT12" s="24">
        <v>0.93131313131313131</v>
      </c>
    </row>
    <row r="13" spans="2:83" x14ac:dyDescent="0.55000000000000004">
      <c r="B13" s="176"/>
      <c r="C13" s="191"/>
      <c r="D13" s="191"/>
      <c r="E13" s="13" t="s">
        <v>32</v>
      </c>
      <c r="F13" s="14">
        <v>1</v>
      </c>
      <c r="G13" s="15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0.99797979797979797</v>
      </c>
      <c r="S13" s="15">
        <v>0.99898989898989898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0.94040404040404035</v>
      </c>
      <c r="AE13" s="15">
        <v>0.96666666666666667</v>
      </c>
      <c r="AF13" s="14">
        <v>0.98787878787878791</v>
      </c>
      <c r="AG13" s="14">
        <v>0.9939393939393939</v>
      </c>
      <c r="AH13" s="14">
        <v>1</v>
      </c>
      <c r="AI13" s="14">
        <v>1</v>
      </c>
      <c r="AJ13" s="14">
        <v>1</v>
      </c>
      <c r="AK13" s="14">
        <v>1</v>
      </c>
      <c r="AL13" s="14">
        <v>1</v>
      </c>
      <c r="AM13" s="14">
        <v>1</v>
      </c>
      <c r="AN13" s="14">
        <v>1</v>
      </c>
      <c r="AO13" s="14">
        <v>1</v>
      </c>
      <c r="AP13" s="14">
        <v>0.1767676767676768</v>
      </c>
      <c r="AQ13" s="15">
        <v>0.24848484848484853</v>
      </c>
      <c r="AR13" s="14">
        <v>0.31515151515151518</v>
      </c>
      <c r="AS13" s="14">
        <v>0.43939393939393945</v>
      </c>
      <c r="AT13" s="14">
        <v>0.24545454545454548</v>
      </c>
      <c r="AU13" s="14">
        <v>0.33232323232323235</v>
      </c>
      <c r="AV13" s="14">
        <v>0.42525252525252522</v>
      </c>
      <c r="AW13" s="14">
        <v>0.52626262626262621</v>
      </c>
      <c r="AX13" s="14">
        <v>0.32222222222222219</v>
      </c>
      <c r="AY13" s="14">
        <v>0.42525252525252522</v>
      </c>
      <c r="AZ13" s="14">
        <v>0.55757575757575761</v>
      </c>
      <c r="BA13" s="14">
        <v>0.63535353535353534</v>
      </c>
      <c r="BC13" s="70">
        <f t="shared" si="0"/>
        <v>1</v>
      </c>
      <c r="BD13" s="14">
        <f t="shared" si="1"/>
        <v>1</v>
      </c>
      <c r="BE13" s="14">
        <f t="shared" si="2"/>
        <v>1</v>
      </c>
      <c r="BF13" s="71">
        <f t="shared" si="3"/>
        <v>0.42525252525252522</v>
      </c>
      <c r="BG13" s="70">
        <v>1</v>
      </c>
      <c r="BH13" s="14">
        <v>0.71691919191919196</v>
      </c>
      <c r="BI13" s="14">
        <v>0.55858585858585852</v>
      </c>
      <c r="BJ13" s="71">
        <v>0.30681818181818177</v>
      </c>
      <c r="BL13" s="14">
        <v>1</v>
      </c>
      <c r="BM13" s="14">
        <v>0.97979797979797978</v>
      </c>
      <c r="BN13" s="14">
        <v>0.89090909090909087</v>
      </c>
      <c r="BO13" s="14">
        <v>0.37676767676767675</v>
      </c>
      <c r="BQ13" s="14">
        <v>1</v>
      </c>
      <c r="BR13" s="16">
        <v>1</v>
      </c>
      <c r="BS13" s="18">
        <v>1</v>
      </c>
      <c r="BT13" s="19">
        <v>0.72121212121212119</v>
      </c>
    </row>
    <row r="14" spans="2:83" x14ac:dyDescent="0.55000000000000004">
      <c r="B14" s="176"/>
      <c r="C14" s="191"/>
      <c r="D14" s="191"/>
      <c r="E14" s="17" t="s">
        <v>33</v>
      </c>
      <c r="F14" s="29">
        <v>1</v>
      </c>
      <c r="G14" s="30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0.42323232323232318</v>
      </c>
      <c r="S14" s="30">
        <v>0.46161616161616159</v>
      </c>
      <c r="T14" s="29">
        <v>0.54545454545454541</v>
      </c>
      <c r="U14" s="29">
        <v>0.64646464646464641</v>
      </c>
      <c r="V14" s="29">
        <v>0.57676767676767682</v>
      </c>
      <c r="W14" s="29">
        <v>0.64646464646464641</v>
      </c>
      <c r="X14" s="29">
        <v>0.72626262626262628</v>
      </c>
      <c r="Y14" s="29">
        <v>0.83333333333333337</v>
      </c>
      <c r="Z14" s="29">
        <v>0.76161616161616164</v>
      </c>
      <c r="AA14" s="29">
        <v>0.8606060606060606</v>
      </c>
      <c r="AB14" s="29">
        <v>0.95656565656565662</v>
      </c>
      <c r="AC14" s="29">
        <v>0.97373737373737379</v>
      </c>
      <c r="AD14" s="29">
        <v>0.33636363636363631</v>
      </c>
      <c r="AE14" s="30">
        <v>0.36868686868686873</v>
      </c>
      <c r="AF14" s="29">
        <v>0.44848484848484849</v>
      </c>
      <c r="AG14" s="29">
        <v>0.57979797979797976</v>
      </c>
      <c r="AH14" s="29">
        <v>0.4555555555555556</v>
      </c>
      <c r="AI14" s="29">
        <v>0.54545454545454541</v>
      </c>
      <c r="AJ14" s="29">
        <v>0.62525252525252517</v>
      </c>
      <c r="AK14" s="29">
        <v>0.71515151515151509</v>
      </c>
      <c r="AL14" s="29">
        <v>0.63030303030303036</v>
      </c>
      <c r="AM14" s="29">
        <v>0.7</v>
      </c>
      <c r="AN14" s="29">
        <v>0.84545454545454546</v>
      </c>
      <c r="AO14" s="29">
        <v>0.91818181818181821</v>
      </c>
      <c r="AP14" s="29">
        <v>5.858585858585863E-2</v>
      </c>
      <c r="AQ14" s="30">
        <v>8.9898989898989923E-2</v>
      </c>
      <c r="AR14" s="29">
        <v>0.17272727272727273</v>
      </c>
      <c r="AS14" s="29">
        <v>0.29595959595959598</v>
      </c>
      <c r="AT14" s="29">
        <v>7.9797979797979757E-2</v>
      </c>
      <c r="AU14" s="29">
        <v>0.17777777777777781</v>
      </c>
      <c r="AV14" s="29">
        <v>0.27272727272727271</v>
      </c>
      <c r="AW14" s="29">
        <v>0.37272727272727268</v>
      </c>
      <c r="AX14" s="29">
        <v>0.15555555555555556</v>
      </c>
      <c r="AY14" s="29">
        <v>0.26969696969696966</v>
      </c>
      <c r="AZ14" s="29">
        <v>0.41111111111111109</v>
      </c>
      <c r="BA14" s="29">
        <v>0.5</v>
      </c>
      <c r="BC14" s="72">
        <f t="shared" si="0"/>
        <v>1</v>
      </c>
      <c r="BD14" s="29">
        <f t="shared" si="1"/>
        <v>0.72626262626262628</v>
      </c>
      <c r="BE14" s="29">
        <f t="shared" si="2"/>
        <v>0.62525252525252517</v>
      </c>
      <c r="BF14" s="73">
        <f t="shared" si="3"/>
        <v>0.27272727272727271</v>
      </c>
      <c r="BG14" s="72">
        <v>1</v>
      </c>
      <c r="BH14" s="29">
        <v>0.33080808080808077</v>
      </c>
      <c r="BI14" s="29">
        <v>0.27348484848484844</v>
      </c>
      <c r="BJ14" s="73">
        <v>0.15404040404040409</v>
      </c>
      <c r="BL14" s="29">
        <v>1</v>
      </c>
      <c r="BM14" s="29">
        <v>0.50101010101010102</v>
      </c>
      <c r="BN14" s="29">
        <v>0.43434343434343436</v>
      </c>
      <c r="BO14" s="29">
        <v>0.23838383838383836</v>
      </c>
      <c r="BQ14" s="29">
        <v>1</v>
      </c>
      <c r="BR14" s="31">
        <v>0.9808080808080808</v>
      </c>
      <c r="BS14" s="32">
        <v>0.95151515151515154</v>
      </c>
      <c r="BT14" s="33">
        <v>0.57171717171717173</v>
      </c>
    </row>
    <row r="15" spans="2:83" x14ac:dyDescent="0.55000000000000004">
      <c r="B15" s="176"/>
      <c r="C15" s="191"/>
      <c r="D15" s="191" t="s">
        <v>30</v>
      </c>
      <c r="E15" s="12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0.99772727272727268</v>
      </c>
      <c r="S15" s="21">
        <v>0.9987373737373737</v>
      </c>
      <c r="T15" s="20">
        <v>0.99924242424242427</v>
      </c>
      <c r="U15" s="20">
        <v>0.99974747474747472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0.84848484848484851</v>
      </c>
      <c r="AE15" s="21">
        <v>0.86565656565656568</v>
      </c>
      <c r="AF15" s="20">
        <v>0.88383838383838387</v>
      </c>
      <c r="AG15" s="20">
        <v>0.90202020202020206</v>
      </c>
      <c r="AH15" s="20">
        <v>0.91969696969696968</v>
      </c>
      <c r="AI15" s="20">
        <v>0.93080808080808075</v>
      </c>
      <c r="AJ15" s="20">
        <v>0.93787878787878787</v>
      </c>
      <c r="AK15" s="20">
        <v>0.94545454545454544</v>
      </c>
      <c r="AL15" s="20">
        <v>0.97828282828282831</v>
      </c>
      <c r="AM15" s="20">
        <v>0.98181818181818181</v>
      </c>
      <c r="AN15" s="20">
        <v>0.9856060606060606</v>
      </c>
      <c r="AO15" s="20">
        <v>0.98737373737373735</v>
      </c>
      <c r="AP15" s="20">
        <v>0.31994949494949498</v>
      </c>
      <c r="AQ15" s="21">
        <v>0.3666666666666667</v>
      </c>
      <c r="AR15" s="20">
        <v>0.43333333333333335</v>
      </c>
      <c r="AS15" s="20">
        <v>0.52727272727272723</v>
      </c>
      <c r="AT15" s="20">
        <v>0.37196969696969706</v>
      </c>
      <c r="AU15" s="20">
        <v>0.46186868686868687</v>
      </c>
      <c r="AV15" s="20">
        <v>0.52373737373737372</v>
      </c>
      <c r="AW15" s="20">
        <v>0.59595959595959602</v>
      </c>
      <c r="AX15" s="20">
        <v>0.46010101010101012</v>
      </c>
      <c r="AY15" s="20">
        <v>0.54242424242424248</v>
      </c>
      <c r="AZ15" s="20">
        <v>0.64116161616161615</v>
      </c>
      <c r="BA15" s="20">
        <v>0.72373737373737379</v>
      </c>
      <c r="BC15" s="68">
        <f t="shared" si="0"/>
        <v>1</v>
      </c>
      <c r="BD15" s="20">
        <f t="shared" si="1"/>
        <v>1</v>
      </c>
      <c r="BE15" s="20">
        <f t="shared" si="2"/>
        <v>0.93787878787878787</v>
      </c>
      <c r="BF15" s="69">
        <f t="shared" si="3"/>
        <v>0.52373737373737372</v>
      </c>
      <c r="BG15" s="68">
        <v>1</v>
      </c>
      <c r="BH15" s="20">
        <v>0.99974747474747472</v>
      </c>
      <c r="BI15" s="20">
        <v>0.92260101010101014</v>
      </c>
      <c r="BJ15" s="69">
        <v>0.50555555555555554</v>
      </c>
      <c r="BL15" s="20">
        <v>1</v>
      </c>
      <c r="BM15" s="20">
        <v>0.99494949494949492</v>
      </c>
      <c r="BN15" s="20">
        <v>0.76060606060606062</v>
      </c>
      <c r="BO15" s="20">
        <v>0.45353535353535346</v>
      </c>
      <c r="BQ15" s="20">
        <v>1</v>
      </c>
      <c r="BR15" s="22">
        <v>1</v>
      </c>
      <c r="BS15" s="23">
        <v>0.99141414141414141</v>
      </c>
      <c r="BT15" s="24">
        <v>0.78409090909090906</v>
      </c>
    </row>
    <row r="16" spans="2:83" x14ac:dyDescent="0.55000000000000004">
      <c r="B16" s="176"/>
      <c r="C16" s="191"/>
      <c r="D16" s="191"/>
      <c r="E16" s="13" t="s">
        <v>32</v>
      </c>
      <c r="F16" s="14">
        <v>1</v>
      </c>
      <c r="G16" s="15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0.95126262626262625</v>
      </c>
      <c r="S16" s="15">
        <v>0.95782828282828281</v>
      </c>
      <c r="T16" s="14">
        <v>0.96540404040404038</v>
      </c>
      <c r="U16" s="14">
        <v>0.97702020202020201</v>
      </c>
      <c r="V16" s="14">
        <v>0.95934343434343439</v>
      </c>
      <c r="W16" s="14">
        <v>0.96843434343434343</v>
      </c>
      <c r="X16" s="14">
        <v>0.97702020202020201</v>
      </c>
      <c r="Y16" s="14">
        <v>0.98383838383838385</v>
      </c>
      <c r="Z16" s="14">
        <v>0.96767676767676769</v>
      </c>
      <c r="AA16" s="14">
        <v>0.97853535353535359</v>
      </c>
      <c r="AB16" s="14">
        <v>0.98813131313131308</v>
      </c>
      <c r="AC16" s="14">
        <v>0.98989898989898994</v>
      </c>
      <c r="AD16" s="14">
        <v>0.48282828282828283</v>
      </c>
      <c r="AE16" s="15">
        <v>0.5035353535353535</v>
      </c>
      <c r="AF16" s="14">
        <v>0.53434343434343434</v>
      </c>
      <c r="AG16" s="14">
        <v>0.58989898989898992</v>
      </c>
      <c r="AH16" s="14">
        <v>0.54494949494949496</v>
      </c>
      <c r="AI16" s="14">
        <v>0.58282828282828281</v>
      </c>
      <c r="AJ16" s="14">
        <v>0.62045454545454548</v>
      </c>
      <c r="AK16" s="14">
        <v>0.66666666666666663</v>
      </c>
      <c r="AL16" s="14">
        <v>0.64141414141414144</v>
      </c>
      <c r="AM16" s="14">
        <v>0.67979797979797985</v>
      </c>
      <c r="AN16" s="14">
        <v>0.74141414141414141</v>
      </c>
      <c r="AO16" s="14">
        <v>0.77828282828282824</v>
      </c>
      <c r="AP16" s="14">
        <v>0.11717171717171715</v>
      </c>
      <c r="AQ16" s="15">
        <v>0.16313131313131313</v>
      </c>
      <c r="AR16" s="14">
        <v>0.21666666666666667</v>
      </c>
      <c r="AS16" s="14">
        <v>0.31767676767676767</v>
      </c>
      <c r="AT16" s="14">
        <v>0.16313131313131313</v>
      </c>
      <c r="AU16" s="14">
        <v>0.2343434343434343</v>
      </c>
      <c r="AV16" s="14">
        <v>0.30732323232323233</v>
      </c>
      <c r="AW16" s="14">
        <v>0.38611111111111107</v>
      </c>
      <c r="AX16" s="14">
        <v>0.23308080808080811</v>
      </c>
      <c r="AY16" s="14">
        <v>0.31868686868686869</v>
      </c>
      <c r="AZ16" s="14">
        <v>0.4351010101010101</v>
      </c>
      <c r="BA16" s="14">
        <v>0.50909090909090904</v>
      </c>
      <c r="BC16" s="70">
        <f t="shared" si="0"/>
        <v>1</v>
      </c>
      <c r="BD16" s="14">
        <f t="shared" si="1"/>
        <v>0.97702020202020201</v>
      </c>
      <c r="BE16" s="14">
        <f t="shared" si="2"/>
        <v>0.62045454545454548</v>
      </c>
      <c r="BF16" s="71">
        <f t="shared" si="3"/>
        <v>0.30732323232323233</v>
      </c>
      <c r="BG16" s="70">
        <v>1</v>
      </c>
      <c r="BH16" s="14">
        <v>0.91035353535353536</v>
      </c>
      <c r="BI16" s="14">
        <v>0.59330808080808084</v>
      </c>
      <c r="BJ16" s="71">
        <v>0.29280303030303023</v>
      </c>
      <c r="BL16" s="14">
        <v>1</v>
      </c>
      <c r="BM16" s="14">
        <v>0.96666666666666667</v>
      </c>
      <c r="BN16" s="14">
        <v>0.47095959595959602</v>
      </c>
      <c r="BO16" s="14">
        <v>0.24090909090909096</v>
      </c>
      <c r="BQ16" s="14">
        <v>1</v>
      </c>
      <c r="BR16" s="16">
        <v>0.99141414141414141</v>
      </c>
      <c r="BS16" s="18">
        <v>0.80277777777777781</v>
      </c>
      <c r="BT16" s="19">
        <v>0.57020202020202015</v>
      </c>
    </row>
    <row r="17" spans="2:72" x14ac:dyDescent="0.55000000000000004">
      <c r="B17" s="176"/>
      <c r="C17" s="191"/>
      <c r="D17" s="191"/>
      <c r="E17" s="17" t="s">
        <v>33</v>
      </c>
      <c r="F17" s="29">
        <v>1</v>
      </c>
      <c r="G17" s="30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0.92853535353535355</v>
      </c>
      <c r="S17" s="30">
        <v>0.9351010101010101</v>
      </c>
      <c r="T17" s="29">
        <v>0.94393939393939397</v>
      </c>
      <c r="U17" s="29">
        <v>0.95505050505050504</v>
      </c>
      <c r="V17" s="29">
        <v>0.93308080808080807</v>
      </c>
      <c r="W17" s="29">
        <v>0.9446969696969697</v>
      </c>
      <c r="X17" s="29">
        <v>0.95252525252525255</v>
      </c>
      <c r="Y17" s="29">
        <v>0.96287878787878789</v>
      </c>
      <c r="Z17" s="29">
        <v>0.94166666666666665</v>
      </c>
      <c r="AA17" s="29">
        <v>0.95227272727272727</v>
      </c>
      <c r="AB17" s="29">
        <v>0.96489898989898992</v>
      </c>
      <c r="AC17" s="29">
        <v>0.9747474747474747</v>
      </c>
      <c r="AD17" s="29">
        <v>0.2391414141414141</v>
      </c>
      <c r="AE17" s="30">
        <v>0.26515151515151514</v>
      </c>
      <c r="AF17" s="29">
        <v>0.30176767676767668</v>
      </c>
      <c r="AG17" s="29">
        <v>0.37196969696969706</v>
      </c>
      <c r="AH17" s="29">
        <v>0.27803030303030307</v>
      </c>
      <c r="AI17" s="29">
        <v>0.32702020202020199</v>
      </c>
      <c r="AJ17" s="29">
        <v>0.37525252525252517</v>
      </c>
      <c r="AK17" s="29">
        <v>0.43257575757575761</v>
      </c>
      <c r="AL17" s="29">
        <v>0.34191919191919196</v>
      </c>
      <c r="AM17" s="29">
        <v>0.40328282828282824</v>
      </c>
      <c r="AN17" s="29">
        <v>0.49015151515151523</v>
      </c>
      <c r="AO17" s="29">
        <v>0.55454545454545456</v>
      </c>
      <c r="AP17" s="29">
        <v>2.4999999999999911E-2</v>
      </c>
      <c r="AQ17" s="30">
        <v>4.2929292929292928E-2</v>
      </c>
      <c r="AR17" s="29">
        <v>8.6868686868686873E-2</v>
      </c>
      <c r="AS17" s="29">
        <v>0.18459595959595965</v>
      </c>
      <c r="AT17" s="29">
        <v>4.1414141414141348E-2</v>
      </c>
      <c r="AU17" s="29">
        <v>8.9898989898989923E-2</v>
      </c>
      <c r="AV17" s="29">
        <v>0.16388888888888886</v>
      </c>
      <c r="AW17" s="29">
        <v>0.24494949494949503</v>
      </c>
      <c r="AX17" s="29">
        <v>7.575757575757569E-2</v>
      </c>
      <c r="AY17" s="29">
        <v>0.16717171717171719</v>
      </c>
      <c r="AZ17" s="29">
        <v>0.28611111111111109</v>
      </c>
      <c r="BA17" s="29">
        <v>0.36313131313131308</v>
      </c>
      <c r="BC17" s="72">
        <f t="shared" si="0"/>
        <v>1</v>
      </c>
      <c r="BD17" s="29">
        <f t="shared" si="1"/>
        <v>0.95252525252525255</v>
      </c>
      <c r="BE17" s="29">
        <f t="shared" si="2"/>
        <v>0.37525252525252517</v>
      </c>
      <c r="BF17" s="73">
        <f t="shared" si="3"/>
        <v>0.16388888888888886</v>
      </c>
      <c r="BG17" s="72">
        <v>1</v>
      </c>
      <c r="BH17" s="29">
        <v>0.80707070707070705</v>
      </c>
      <c r="BI17" s="29">
        <v>0.35555555555555562</v>
      </c>
      <c r="BJ17" s="73">
        <v>0.15290404040404038</v>
      </c>
      <c r="BL17" s="29">
        <v>1</v>
      </c>
      <c r="BM17" s="29">
        <v>0.95126262626262625</v>
      </c>
      <c r="BN17" s="29">
        <v>0.30429292929292928</v>
      </c>
      <c r="BO17" s="29">
        <v>0.1272727272727272</v>
      </c>
      <c r="BQ17" s="29">
        <v>1</v>
      </c>
      <c r="BR17" s="31">
        <v>0.97878787878787876</v>
      </c>
      <c r="BS17" s="32">
        <v>0.60277777777777775</v>
      </c>
      <c r="BT17" s="33">
        <v>0.42651515151515151</v>
      </c>
    </row>
    <row r="18" spans="2:72" ht="18" customHeight="1" x14ac:dyDescent="0.55000000000000004">
      <c r="B18" s="176"/>
      <c r="C18" s="191" t="s">
        <v>4</v>
      </c>
      <c r="D18" s="191" t="s">
        <v>27</v>
      </c>
      <c r="E18" s="12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0.89191919191919189</v>
      </c>
      <c r="S18" s="89">
        <v>0.9</v>
      </c>
      <c r="T18" s="88">
        <v>0.91111111111111109</v>
      </c>
      <c r="U18" s="88">
        <v>0.92121212121212126</v>
      </c>
      <c r="V18" s="88">
        <v>0.95151515151515154</v>
      </c>
      <c r="W18" s="88">
        <v>0.9555555555555556</v>
      </c>
      <c r="X18" s="88">
        <v>0.95959595959595956</v>
      </c>
      <c r="Y18" s="88">
        <v>0.96565656565656566</v>
      </c>
      <c r="Z18" s="88">
        <v>0.99696969696969695</v>
      </c>
      <c r="AA18" s="88">
        <v>0.99898989898989898</v>
      </c>
      <c r="AB18" s="88">
        <v>1</v>
      </c>
      <c r="AC18" s="88">
        <v>1</v>
      </c>
      <c r="AD18" s="88">
        <v>0.66767676767676765</v>
      </c>
      <c r="AE18" s="89">
        <v>0.68282828282828278</v>
      </c>
      <c r="AF18" s="88">
        <v>0.70303030303030301</v>
      </c>
      <c r="AG18" s="88">
        <v>0.73131313131313136</v>
      </c>
      <c r="AH18" s="88">
        <v>0.75656565656565655</v>
      </c>
      <c r="AI18" s="88">
        <v>0.77474747474747474</v>
      </c>
      <c r="AJ18" s="88">
        <v>0.78888888888888886</v>
      </c>
      <c r="AK18" s="88">
        <v>0.80505050505050502</v>
      </c>
      <c r="AL18" s="88">
        <v>0.87575757575757573</v>
      </c>
      <c r="AM18" s="88">
        <v>0.88181818181818183</v>
      </c>
      <c r="AN18" s="88">
        <v>0.90303030303030307</v>
      </c>
      <c r="AO18" s="88">
        <v>0.91919191919191923</v>
      </c>
      <c r="AP18" s="88">
        <v>0.24848484848484853</v>
      </c>
      <c r="AQ18" s="89">
        <v>0.27777777777777779</v>
      </c>
      <c r="AR18" s="88">
        <v>0.32121212121212117</v>
      </c>
      <c r="AS18" s="88">
        <v>0.41313131313131313</v>
      </c>
      <c r="AT18" s="88">
        <v>0.28989898989898988</v>
      </c>
      <c r="AU18" s="88">
        <v>0.34242424242424241</v>
      </c>
      <c r="AV18" s="88">
        <v>0.40808080808080804</v>
      </c>
      <c r="AW18" s="88">
        <v>0.47878787878787876</v>
      </c>
      <c r="AX18" s="88">
        <v>0.35959595959595958</v>
      </c>
      <c r="AY18" s="88">
        <v>0.44646464646464645</v>
      </c>
      <c r="AZ18" s="88">
        <v>0.53333333333333333</v>
      </c>
      <c r="BA18" s="88">
        <v>0.58787878787878789</v>
      </c>
      <c r="BC18" s="94">
        <f t="shared" si="0"/>
        <v>1</v>
      </c>
      <c r="BD18" s="88">
        <f t="shared" si="1"/>
        <v>0.95959595959595956</v>
      </c>
      <c r="BE18" s="88">
        <f t="shared" si="2"/>
        <v>0.78888888888888886</v>
      </c>
      <c r="BF18" s="95">
        <f t="shared" si="3"/>
        <v>0.40808080808080804</v>
      </c>
      <c r="BG18" s="94">
        <v>1</v>
      </c>
      <c r="BH18" s="88">
        <v>0.93888888888888888</v>
      </c>
      <c r="BI18" s="88">
        <v>0.86085858585858588</v>
      </c>
      <c r="BJ18" s="95">
        <v>0.51060606060606062</v>
      </c>
      <c r="BL18" s="88">
        <v>1</v>
      </c>
      <c r="BM18" s="88">
        <v>0.73636363636363633</v>
      </c>
      <c r="BN18" s="88">
        <v>0.51111111111111107</v>
      </c>
      <c r="BO18" s="88">
        <v>0.29898989898989903</v>
      </c>
      <c r="BQ18" s="88">
        <v>1</v>
      </c>
      <c r="BR18" s="88">
        <v>1</v>
      </c>
      <c r="BS18" s="88">
        <v>0.93535353535353538</v>
      </c>
      <c r="BT18" s="88">
        <v>0.63434343434343432</v>
      </c>
    </row>
    <row r="19" spans="2:72" ht="18" customHeight="1" x14ac:dyDescent="0.55000000000000004">
      <c r="B19" s="176"/>
      <c r="C19" s="191"/>
      <c r="D19" s="191"/>
      <c r="E19" s="13" t="s">
        <v>32</v>
      </c>
      <c r="F19" s="90">
        <v>1</v>
      </c>
      <c r="G19" s="91">
        <v>1</v>
      </c>
      <c r="H19" s="90">
        <v>1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>
        <v>0.46363636363636362</v>
      </c>
      <c r="S19" s="91">
        <v>0.47373737373737379</v>
      </c>
      <c r="T19" s="90">
        <v>0.48989898989898994</v>
      </c>
      <c r="U19" s="90">
        <v>0.5252525252525253</v>
      </c>
      <c r="V19" s="90">
        <v>0.52727272727272734</v>
      </c>
      <c r="W19" s="90">
        <v>0.54141414141414135</v>
      </c>
      <c r="X19" s="90">
        <v>0.55959595959595965</v>
      </c>
      <c r="Y19" s="90">
        <v>0.57979797979797976</v>
      </c>
      <c r="Z19" s="90">
        <v>0.6</v>
      </c>
      <c r="AA19" s="90">
        <v>0.62424242424242427</v>
      </c>
      <c r="AB19" s="90">
        <v>0.66464646464646471</v>
      </c>
      <c r="AC19" s="90">
        <v>0.70505050505050504</v>
      </c>
      <c r="AD19" s="90">
        <v>0.19292929292929295</v>
      </c>
      <c r="AE19" s="91">
        <v>0.21313131313131317</v>
      </c>
      <c r="AF19" s="90">
        <v>0.24545454545454548</v>
      </c>
      <c r="AG19" s="90">
        <v>0.29898989898989903</v>
      </c>
      <c r="AH19" s="90">
        <v>0.25555555555555554</v>
      </c>
      <c r="AI19" s="90">
        <v>0.28080808080808084</v>
      </c>
      <c r="AJ19" s="90">
        <v>0.32020202020202015</v>
      </c>
      <c r="AK19" s="90">
        <v>0.37474747474747472</v>
      </c>
      <c r="AL19" s="90">
        <v>0.36767676767676771</v>
      </c>
      <c r="AM19" s="90">
        <v>0.40909090909090906</v>
      </c>
      <c r="AN19" s="90">
        <v>0.48585858585858588</v>
      </c>
      <c r="AO19" s="90">
        <v>0.54747474747474745</v>
      </c>
      <c r="AP19" s="90">
        <v>5.0505050505050497E-2</v>
      </c>
      <c r="AQ19" s="91">
        <v>7.4747474747474785E-2</v>
      </c>
      <c r="AR19" s="90">
        <v>0.11515151515151512</v>
      </c>
      <c r="AS19" s="90">
        <v>0.19292929292929295</v>
      </c>
      <c r="AT19" s="90">
        <v>8.5858585858585856E-2</v>
      </c>
      <c r="AU19" s="90">
        <v>0.13030303030303025</v>
      </c>
      <c r="AV19" s="90">
        <v>0.18686868686868685</v>
      </c>
      <c r="AW19" s="90">
        <v>0.25050505050505045</v>
      </c>
      <c r="AX19" s="90">
        <v>0.14848484848484844</v>
      </c>
      <c r="AY19" s="90">
        <v>0.21616161616161611</v>
      </c>
      <c r="AZ19" s="90">
        <v>0.31414141414141417</v>
      </c>
      <c r="BA19" s="90">
        <v>0.3797979797979798</v>
      </c>
      <c r="BC19" s="96">
        <f t="shared" si="0"/>
        <v>1</v>
      </c>
      <c r="BD19" s="90">
        <f t="shared" si="1"/>
        <v>0.55959595959595965</v>
      </c>
      <c r="BE19" s="90">
        <f t="shared" si="2"/>
        <v>0.32020202020202015</v>
      </c>
      <c r="BF19" s="97">
        <f t="shared" si="3"/>
        <v>0.18686868686868685</v>
      </c>
      <c r="BG19" s="96">
        <v>1</v>
      </c>
      <c r="BH19" s="90">
        <v>0.82979797979797976</v>
      </c>
      <c r="BI19" s="90">
        <v>0.73055555555555562</v>
      </c>
      <c r="BJ19" s="97">
        <v>0.3017676767676768</v>
      </c>
      <c r="BL19" s="90">
        <v>1</v>
      </c>
      <c r="BM19" s="90">
        <v>0.36262626262626263</v>
      </c>
      <c r="BN19" s="90">
        <v>0.15858585858585861</v>
      </c>
      <c r="BO19" s="90">
        <v>9.8989898989898961E-2</v>
      </c>
      <c r="BQ19" s="90">
        <v>1</v>
      </c>
      <c r="BR19" s="90">
        <v>0.72929292929292933</v>
      </c>
      <c r="BS19" s="90">
        <v>0.59191919191919196</v>
      </c>
      <c r="BT19" s="90">
        <v>0.44040404040404035</v>
      </c>
    </row>
    <row r="20" spans="2:72" ht="18" customHeight="1" x14ac:dyDescent="0.55000000000000004">
      <c r="B20" s="176"/>
      <c r="C20" s="191"/>
      <c r="D20" s="191"/>
      <c r="E20" s="17" t="s">
        <v>33</v>
      </c>
      <c r="F20" s="92">
        <v>1</v>
      </c>
      <c r="G20" s="93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0.18282828282828278</v>
      </c>
      <c r="S20" s="93">
        <v>0.18888888888888888</v>
      </c>
      <c r="T20" s="92">
        <v>0.20808080808080809</v>
      </c>
      <c r="U20" s="92">
        <v>0.24242424242424243</v>
      </c>
      <c r="V20" s="92">
        <v>0.19494949494949498</v>
      </c>
      <c r="W20" s="92">
        <v>0.21919191919191916</v>
      </c>
      <c r="X20" s="92">
        <v>0.24343434343434345</v>
      </c>
      <c r="Y20" s="92">
        <v>0.27979797979797982</v>
      </c>
      <c r="Z20" s="92">
        <v>0.23636363636363633</v>
      </c>
      <c r="AA20" s="92">
        <v>0.26666666666666672</v>
      </c>
      <c r="AB20" s="92">
        <v>0.33131313131313134</v>
      </c>
      <c r="AC20" s="92">
        <v>0.39595959595959596</v>
      </c>
      <c r="AD20" s="92">
        <v>1.3131313131313105E-2</v>
      </c>
      <c r="AE20" s="93">
        <v>2.3232323232323271E-2</v>
      </c>
      <c r="AF20" s="92">
        <v>4.2424242424242475E-2</v>
      </c>
      <c r="AG20" s="92">
        <v>9.6969696969696928E-2</v>
      </c>
      <c r="AH20" s="92">
        <v>2.8282828282828243E-2</v>
      </c>
      <c r="AI20" s="92">
        <v>5.4545454545454564E-2</v>
      </c>
      <c r="AJ20" s="92">
        <v>9.0909090909090939E-2</v>
      </c>
      <c r="AK20" s="92">
        <v>0.14646464646464652</v>
      </c>
      <c r="AL20" s="92">
        <v>6.8686868686868685E-2</v>
      </c>
      <c r="AM20" s="92">
        <v>0.11818181818181817</v>
      </c>
      <c r="AN20" s="92">
        <v>0.20707070707070707</v>
      </c>
      <c r="AO20" s="92">
        <v>0.28383838383838389</v>
      </c>
      <c r="AP20" s="92">
        <v>4.0404040404040664E-3</v>
      </c>
      <c r="AQ20" s="93">
        <v>1.2121212121212088E-2</v>
      </c>
      <c r="AR20" s="92">
        <v>2.929292929292926E-2</v>
      </c>
      <c r="AS20" s="92">
        <v>6.6666666666666652E-2</v>
      </c>
      <c r="AT20" s="92">
        <v>1.1111111111111072E-2</v>
      </c>
      <c r="AU20" s="92">
        <v>3.3333333333333326E-2</v>
      </c>
      <c r="AV20" s="92">
        <v>6.0606060606060552E-2</v>
      </c>
      <c r="AW20" s="92">
        <v>0.11010101010101014</v>
      </c>
      <c r="AX20" s="92">
        <v>3.3333333333333326E-2</v>
      </c>
      <c r="AY20" s="92">
        <v>6.9696969696969702E-2</v>
      </c>
      <c r="AZ20" s="92">
        <v>0.15353535353535352</v>
      </c>
      <c r="BA20" s="92">
        <v>0.22323232323232323</v>
      </c>
      <c r="BC20" s="98">
        <f t="shared" si="0"/>
        <v>1</v>
      </c>
      <c r="BD20" s="92">
        <f t="shared" si="1"/>
        <v>0.24343434343434345</v>
      </c>
      <c r="BE20" s="92">
        <f t="shared" si="2"/>
        <v>9.0909090909090939E-2</v>
      </c>
      <c r="BF20" s="99">
        <f t="shared" si="3"/>
        <v>6.0606060606060552E-2</v>
      </c>
      <c r="BG20" s="98">
        <v>1</v>
      </c>
      <c r="BH20" s="92">
        <v>0.76363636363636367</v>
      </c>
      <c r="BI20" s="92">
        <v>0.62171717171717167</v>
      </c>
      <c r="BJ20" s="99">
        <v>0.17323232323232318</v>
      </c>
      <c r="BL20" s="92">
        <v>1</v>
      </c>
      <c r="BM20" s="92">
        <v>0.1898989898989899</v>
      </c>
      <c r="BN20" s="92">
        <v>3.3333333333333326E-2</v>
      </c>
      <c r="BO20" s="92">
        <v>2.626262626262621E-2</v>
      </c>
      <c r="BQ20" s="92">
        <v>1</v>
      </c>
      <c r="BR20" s="92">
        <v>0.4494949494949495</v>
      </c>
      <c r="BS20" s="92">
        <v>0.34343434343434343</v>
      </c>
      <c r="BT20" s="92">
        <v>0.28282828282828287</v>
      </c>
    </row>
    <row r="21" spans="2:72" ht="18" customHeight="1" x14ac:dyDescent="0.55000000000000004">
      <c r="B21" s="176"/>
      <c r="C21" s="191"/>
      <c r="D21" s="191" t="s">
        <v>28</v>
      </c>
      <c r="E21" s="12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0.93905723905723903</v>
      </c>
      <c r="S21" s="89">
        <v>0.95656565656565662</v>
      </c>
      <c r="T21" s="88">
        <v>0.97441077441077439</v>
      </c>
      <c r="U21" s="88">
        <v>0.98585858585858588</v>
      </c>
      <c r="V21" s="88">
        <v>0.98787878787878791</v>
      </c>
      <c r="W21" s="88">
        <v>0.99292929292929288</v>
      </c>
      <c r="X21" s="88">
        <v>0.99831649831649827</v>
      </c>
      <c r="Y21" s="88">
        <v>0.9996632996632997</v>
      </c>
      <c r="Z21" s="88">
        <v>1</v>
      </c>
      <c r="AA21" s="88">
        <v>1</v>
      </c>
      <c r="AB21" s="88">
        <v>1</v>
      </c>
      <c r="AC21" s="88">
        <v>1</v>
      </c>
      <c r="AD21" s="88">
        <v>0.84141414141414139</v>
      </c>
      <c r="AE21" s="89">
        <v>0.87474747474747472</v>
      </c>
      <c r="AF21" s="88">
        <v>0.90909090909090906</v>
      </c>
      <c r="AG21" s="88">
        <v>0.93535353535353538</v>
      </c>
      <c r="AH21" s="88">
        <v>0.92895622895622898</v>
      </c>
      <c r="AI21" s="88">
        <v>0.95084175084175082</v>
      </c>
      <c r="AJ21" s="88">
        <v>0.96363636363636362</v>
      </c>
      <c r="AK21" s="88">
        <v>0.96936026936026931</v>
      </c>
      <c r="AL21" s="88">
        <v>0.97946127946127948</v>
      </c>
      <c r="AM21" s="88">
        <v>0.98585858585858588</v>
      </c>
      <c r="AN21" s="88">
        <v>0.98888888888888893</v>
      </c>
      <c r="AO21" s="88">
        <v>0.98989898989898994</v>
      </c>
      <c r="AP21" s="88">
        <v>0.28619528619528622</v>
      </c>
      <c r="AQ21" s="89">
        <v>0.33602693602693601</v>
      </c>
      <c r="AR21" s="88">
        <v>0.41380471380471384</v>
      </c>
      <c r="AS21" s="88">
        <v>0.52289562289562297</v>
      </c>
      <c r="AT21" s="88">
        <v>0.32794612794612799</v>
      </c>
      <c r="AU21" s="88">
        <v>0.41885521885521881</v>
      </c>
      <c r="AV21" s="88">
        <v>0.4996632996632997</v>
      </c>
      <c r="AW21" s="88">
        <v>0.58989898989898992</v>
      </c>
      <c r="AX21" s="88">
        <v>0.40841750841750846</v>
      </c>
      <c r="AY21" s="88">
        <v>0.5057239057239058</v>
      </c>
      <c r="AZ21" s="88">
        <v>0.6269360269360269</v>
      </c>
      <c r="BA21" s="88">
        <v>0.71616161616161622</v>
      </c>
      <c r="BC21" s="94">
        <f t="shared" si="0"/>
        <v>1</v>
      </c>
      <c r="BD21" s="88">
        <f t="shared" si="1"/>
        <v>0.99831649831649827</v>
      </c>
      <c r="BE21" s="88">
        <f t="shared" si="2"/>
        <v>0.96363636363636362</v>
      </c>
      <c r="BF21" s="95">
        <f t="shared" si="3"/>
        <v>0.4996632996632997</v>
      </c>
      <c r="BG21" s="94">
        <v>1</v>
      </c>
      <c r="BH21" s="88">
        <v>0.99343434343434345</v>
      </c>
      <c r="BI21" s="88">
        <v>0.93459595959595965</v>
      </c>
      <c r="BJ21" s="95">
        <v>0.48964646464646466</v>
      </c>
      <c r="BL21" s="88">
        <v>1</v>
      </c>
      <c r="BM21" s="88">
        <v>0.89461279461279464</v>
      </c>
      <c r="BN21" s="88">
        <v>0.84478114478114474</v>
      </c>
      <c r="BO21" s="88">
        <v>0.48013468013468008</v>
      </c>
      <c r="BQ21" s="88">
        <v>1</v>
      </c>
      <c r="BR21" s="88">
        <v>1</v>
      </c>
      <c r="BS21" s="88">
        <v>0.99057239057239055</v>
      </c>
      <c r="BT21" s="88">
        <v>0.77070707070707067</v>
      </c>
    </row>
    <row r="22" spans="2:72" ht="18" customHeight="1" x14ac:dyDescent="0.55000000000000004">
      <c r="B22" s="176"/>
      <c r="C22" s="191"/>
      <c r="D22" s="191"/>
      <c r="E22" s="13" t="s">
        <v>32</v>
      </c>
      <c r="F22" s="90">
        <v>1</v>
      </c>
      <c r="G22" s="91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0.40269360269360266</v>
      </c>
      <c r="S22" s="91">
        <v>0.4555555555555556</v>
      </c>
      <c r="T22" s="90">
        <v>0.52962962962962967</v>
      </c>
      <c r="U22" s="90">
        <v>0.64478114478114479</v>
      </c>
      <c r="V22" s="90">
        <v>0.48181818181818181</v>
      </c>
      <c r="W22" s="90">
        <v>0.57340067340067336</v>
      </c>
      <c r="X22" s="90">
        <v>0.66700336700336704</v>
      </c>
      <c r="Y22" s="90">
        <v>0.73265993265993268</v>
      </c>
      <c r="Z22" s="90">
        <v>0.61582491582491583</v>
      </c>
      <c r="AA22" s="90">
        <v>0.70639730639730636</v>
      </c>
      <c r="AB22" s="90">
        <v>0.78148148148148144</v>
      </c>
      <c r="AC22" s="90">
        <v>0.82491582491582494</v>
      </c>
      <c r="AD22" s="90">
        <v>0.38080808080808082</v>
      </c>
      <c r="AE22" s="91">
        <v>0.43838383838383843</v>
      </c>
      <c r="AF22" s="90">
        <v>0.50505050505050497</v>
      </c>
      <c r="AG22" s="90">
        <v>0.62121212121212122</v>
      </c>
      <c r="AH22" s="90">
        <v>0.45353535353535357</v>
      </c>
      <c r="AI22" s="90">
        <v>0.52828282828282824</v>
      </c>
      <c r="AJ22" s="90">
        <v>0.62356902356902355</v>
      </c>
      <c r="AK22" s="90">
        <v>0.70336700336700342</v>
      </c>
      <c r="AL22" s="90">
        <v>0.55521885521885528</v>
      </c>
      <c r="AM22" s="90">
        <v>0.65387205387205394</v>
      </c>
      <c r="AN22" s="90">
        <v>0.74848484848484853</v>
      </c>
      <c r="AO22" s="90">
        <v>0.79494949494949496</v>
      </c>
      <c r="AP22" s="90">
        <v>8.484848484848484E-2</v>
      </c>
      <c r="AQ22" s="91">
        <v>0.13097643097643097</v>
      </c>
      <c r="AR22" s="90">
        <v>0.20336700336700342</v>
      </c>
      <c r="AS22" s="90">
        <v>0.31986531986531985</v>
      </c>
      <c r="AT22" s="90">
        <v>0.12323232323232325</v>
      </c>
      <c r="AU22" s="90">
        <v>0.2023569023569024</v>
      </c>
      <c r="AV22" s="90">
        <v>0.29090909090909089</v>
      </c>
      <c r="AW22" s="90">
        <v>0.38383838383838387</v>
      </c>
      <c r="AX22" s="90">
        <v>0.1902356902356902</v>
      </c>
      <c r="AY22" s="90">
        <v>0.28922558922558927</v>
      </c>
      <c r="AZ22" s="90">
        <v>0.40875420875420876</v>
      </c>
      <c r="BA22" s="90">
        <v>0.48888888888888893</v>
      </c>
      <c r="BC22" s="96">
        <f t="shared" si="0"/>
        <v>1</v>
      </c>
      <c r="BD22" s="90">
        <f t="shared" si="1"/>
        <v>0.66700336700336704</v>
      </c>
      <c r="BE22" s="90">
        <f t="shared" si="2"/>
        <v>0.62356902356902355</v>
      </c>
      <c r="BF22" s="97">
        <f t="shared" si="3"/>
        <v>0.29090909090909089</v>
      </c>
      <c r="BG22" s="96">
        <v>1</v>
      </c>
      <c r="BH22" s="90">
        <v>0.71237373737373733</v>
      </c>
      <c r="BI22" s="90">
        <v>0.58762626262626261</v>
      </c>
      <c r="BJ22" s="97">
        <v>0.27474747474747474</v>
      </c>
      <c r="BL22" s="90">
        <v>1</v>
      </c>
      <c r="BM22" s="90">
        <v>0.5501683501683502</v>
      </c>
      <c r="BN22" s="90">
        <v>0.53973063973063973</v>
      </c>
      <c r="BO22" s="90">
        <v>0.27340067340067342</v>
      </c>
      <c r="BQ22" s="90">
        <v>1</v>
      </c>
      <c r="BR22" s="90">
        <v>0.85050505050505054</v>
      </c>
      <c r="BS22" s="90">
        <v>0.82626262626262625</v>
      </c>
      <c r="BT22" s="90">
        <v>0.55993265993265995</v>
      </c>
    </row>
    <row r="23" spans="2:72" ht="18" customHeight="1" x14ac:dyDescent="0.55000000000000004">
      <c r="B23" s="176"/>
      <c r="C23" s="191"/>
      <c r="D23" s="191"/>
      <c r="E23" s="17" t="s">
        <v>33</v>
      </c>
      <c r="F23" s="92">
        <v>1</v>
      </c>
      <c r="G23" s="93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0.13804713804713808</v>
      </c>
      <c r="S23" s="93">
        <v>0.18518518518518523</v>
      </c>
      <c r="T23" s="92">
        <v>0.25656565656565655</v>
      </c>
      <c r="U23" s="92">
        <v>0.37878787878787878</v>
      </c>
      <c r="V23" s="92">
        <v>0.171043771043771</v>
      </c>
      <c r="W23" s="92">
        <v>0.2599326599326599</v>
      </c>
      <c r="X23" s="92">
        <v>0.34949494949494953</v>
      </c>
      <c r="Y23" s="92">
        <v>0.46026936026936027</v>
      </c>
      <c r="Z23" s="92">
        <v>0.23872053872053867</v>
      </c>
      <c r="AA23" s="92">
        <v>0.35185185185185186</v>
      </c>
      <c r="AB23" s="92">
        <v>0.49124579124579126</v>
      </c>
      <c r="AC23" s="92">
        <v>0.56801346801346808</v>
      </c>
      <c r="AD23" s="92">
        <v>0.17811447811447811</v>
      </c>
      <c r="AE23" s="93">
        <v>0.21986531986531987</v>
      </c>
      <c r="AF23" s="92">
        <v>0.28855218855218856</v>
      </c>
      <c r="AG23" s="92">
        <v>0.40303030303030307</v>
      </c>
      <c r="AH23" s="92">
        <v>0.20505050505050504</v>
      </c>
      <c r="AI23" s="92">
        <v>0.28383838383838389</v>
      </c>
      <c r="AJ23" s="92">
        <v>0.37441077441077442</v>
      </c>
      <c r="AK23" s="92">
        <v>0.47171717171717176</v>
      </c>
      <c r="AL23" s="92">
        <v>0.26531986531986529</v>
      </c>
      <c r="AM23" s="92">
        <v>0.3673400673400673</v>
      </c>
      <c r="AN23" s="92">
        <v>0.49057239057239055</v>
      </c>
      <c r="AO23" s="92">
        <v>0.57508417508417509</v>
      </c>
      <c r="AP23" s="92">
        <v>2.0202020202020221E-2</v>
      </c>
      <c r="AQ23" s="93">
        <v>4.1750841750841761E-2</v>
      </c>
      <c r="AR23" s="92">
        <v>8.9898989898989923E-2</v>
      </c>
      <c r="AS23" s="92">
        <v>0.19494949494949498</v>
      </c>
      <c r="AT23" s="92">
        <v>2.8619528619528656E-2</v>
      </c>
      <c r="AU23" s="92">
        <v>7.4747474747474785E-2</v>
      </c>
      <c r="AV23" s="92">
        <v>0.15858585858585861</v>
      </c>
      <c r="AW23" s="92">
        <v>0.24579124579124578</v>
      </c>
      <c r="AX23" s="92">
        <v>5.3872053872053849E-2</v>
      </c>
      <c r="AY23" s="92">
        <v>0.13804713804713808</v>
      </c>
      <c r="AZ23" s="92">
        <v>0.26228956228956224</v>
      </c>
      <c r="BA23" s="92">
        <v>0.34915824915824911</v>
      </c>
      <c r="BC23" s="98">
        <f t="shared" si="0"/>
        <v>1</v>
      </c>
      <c r="BD23" s="92">
        <f t="shared" si="1"/>
        <v>0.34949494949494953</v>
      </c>
      <c r="BE23" s="92">
        <f t="shared" si="2"/>
        <v>0.37441077441077442</v>
      </c>
      <c r="BF23" s="99">
        <f t="shared" si="3"/>
        <v>0.15858585858585861</v>
      </c>
      <c r="BG23" s="98">
        <v>1</v>
      </c>
      <c r="BH23" s="92">
        <v>0.47247474747474749</v>
      </c>
      <c r="BI23" s="92">
        <v>0.34065656565656566</v>
      </c>
      <c r="BJ23" s="99">
        <v>0.13737373737373737</v>
      </c>
      <c r="BL23" s="92">
        <v>1</v>
      </c>
      <c r="BM23" s="92">
        <v>0.33400673400673397</v>
      </c>
      <c r="BN23" s="92">
        <v>0.35892255892255898</v>
      </c>
      <c r="BO23" s="92">
        <v>0.17138047138047141</v>
      </c>
      <c r="BQ23" s="92">
        <v>1</v>
      </c>
      <c r="BR23" s="92">
        <v>0.63063973063973067</v>
      </c>
      <c r="BS23" s="92">
        <v>0.63164983164983157</v>
      </c>
      <c r="BT23" s="92">
        <v>0.41279461279461283</v>
      </c>
    </row>
    <row r="24" spans="2:72" ht="18" customHeight="1" x14ac:dyDescent="0.55000000000000004">
      <c r="B24" s="176"/>
      <c r="C24" s="191"/>
      <c r="D24" s="191" t="s">
        <v>29</v>
      </c>
      <c r="E24" s="12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0.95690235690235692</v>
      </c>
      <c r="S24" s="89">
        <v>0.95858585858585854</v>
      </c>
      <c r="T24" s="88">
        <v>0.96161616161616159</v>
      </c>
      <c r="U24" s="88">
        <v>0.96734006734006739</v>
      </c>
      <c r="V24" s="88">
        <v>0.98417508417508415</v>
      </c>
      <c r="W24" s="88">
        <v>0.98619528619528618</v>
      </c>
      <c r="X24" s="88">
        <v>0.98888888888888893</v>
      </c>
      <c r="Y24" s="88">
        <v>0.99259259259259258</v>
      </c>
      <c r="Z24" s="88">
        <v>1</v>
      </c>
      <c r="AA24" s="88">
        <v>1</v>
      </c>
      <c r="AB24" s="88">
        <v>1</v>
      </c>
      <c r="AC24" s="88">
        <v>1</v>
      </c>
      <c r="AD24" s="88">
        <v>0.85319865319865318</v>
      </c>
      <c r="AE24" s="89">
        <v>0.86195286195286192</v>
      </c>
      <c r="AF24" s="88">
        <v>0.86969696969696964</v>
      </c>
      <c r="AG24" s="88">
        <v>0.88316498316498315</v>
      </c>
      <c r="AH24" s="88">
        <v>0.89898989898989901</v>
      </c>
      <c r="AI24" s="88">
        <v>0.90538720538720541</v>
      </c>
      <c r="AJ24" s="88">
        <v>0.91380471380471384</v>
      </c>
      <c r="AK24" s="88">
        <v>0.92289562289562288</v>
      </c>
      <c r="AL24" s="88">
        <v>0.95757575757575752</v>
      </c>
      <c r="AM24" s="88">
        <v>0.96329966329966332</v>
      </c>
      <c r="AN24" s="88">
        <v>0.97239057239057236</v>
      </c>
      <c r="AO24" s="88">
        <v>0.9808080808080808</v>
      </c>
      <c r="AP24" s="88">
        <v>0.29023569023569018</v>
      </c>
      <c r="AQ24" s="89">
        <v>0.34208754208754211</v>
      </c>
      <c r="AR24" s="88">
        <v>0.40067340067340063</v>
      </c>
      <c r="AS24" s="88">
        <v>0.50740740740740742</v>
      </c>
      <c r="AT24" s="88">
        <v>0.34343434343434343</v>
      </c>
      <c r="AU24" s="88">
        <v>0.42053872053872055</v>
      </c>
      <c r="AV24" s="88">
        <v>0.49494949494949492</v>
      </c>
      <c r="AW24" s="88">
        <v>0.59225589225589226</v>
      </c>
      <c r="AX24" s="88">
        <v>0.43535353535353538</v>
      </c>
      <c r="AY24" s="88">
        <v>0.51952861952861951</v>
      </c>
      <c r="AZ24" s="88">
        <v>0.64983164983164987</v>
      </c>
      <c r="BA24" s="88">
        <v>0.73265993265993268</v>
      </c>
      <c r="BC24" s="94">
        <f t="shared" si="0"/>
        <v>1</v>
      </c>
      <c r="BD24" s="88">
        <f t="shared" si="1"/>
        <v>0.98888888888888893</v>
      </c>
      <c r="BE24" s="88">
        <f t="shared" si="2"/>
        <v>0.91380471380471384</v>
      </c>
      <c r="BF24" s="95">
        <f t="shared" si="3"/>
        <v>0.49494949494949492</v>
      </c>
      <c r="BG24" s="94">
        <v>1</v>
      </c>
      <c r="BH24" s="88">
        <v>0.99949494949494955</v>
      </c>
      <c r="BI24" s="88">
        <v>0.93838383838383843</v>
      </c>
      <c r="BJ24" s="95">
        <v>0.51969696969696977</v>
      </c>
      <c r="BL24" s="88">
        <v>1</v>
      </c>
      <c r="BM24" s="88">
        <v>0.8925925925925926</v>
      </c>
      <c r="BN24" s="88">
        <v>0.77508417508417504</v>
      </c>
      <c r="BO24" s="88">
        <v>0.43468013468013467</v>
      </c>
      <c r="BQ24" s="88">
        <v>1</v>
      </c>
      <c r="BR24" s="88">
        <v>1</v>
      </c>
      <c r="BS24" s="88">
        <v>0.98451178451178456</v>
      </c>
      <c r="BT24" s="88">
        <v>0.78720538720538724</v>
      </c>
    </row>
    <row r="25" spans="2:72" ht="18" customHeight="1" x14ac:dyDescent="0.55000000000000004">
      <c r="B25" s="176"/>
      <c r="C25" s="191"/>
      <c r="D25" s="191"/>
      <c r="E25" s="13" t="s">
        <v>32</v>
      </c>
      <c r="F25" s="90">
        <v>1</v>
      </c>
      <c r="G25" s="91">
        <v>1</v>
      </c>
      <c r="H25" s="90">
        <v>1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>
        <v>1</v>
      </c>
      <c r="O25" s="90">
        <v>1</v>
      </c>
      <c r="P25" s="90">
        <v>1</v>
      </c>
      <c r="Q25" s="90">
        <v>1</v>
      </c>
      <c r="R25" s="90">
        <v>0.68181818181818188</v>
      </c>
      <c r="S25" s="91">
        <v>0.69696969696969702</v>
      </c>
      <c r="T25" s="90">
        <v>0.72390572390572383</v>
      </c>
      <c r="U25" s="90">
        <v>0.7538720538720538</v>
      </c>
      <c r="V25" s="90">
        <v>0.77272727272727271</v>
      </c>
      <c r="W25" s="90">
        <v>0.78417508417508419</v>
      </c>
      <c r="X25" s="90">
        <v>0.80269360269360268</v>
      </c>
      <c r="Y25" s="90">
        <v>0.82053872053872057</v>
      </c>
      <c r="Z25" s="90">
        <v>0.85622895622895623</v>
      </c>
      <c r="AA25" s="90">
        <v>0.87070707070707076</v>
      </c>
      <c r="AB25" s="90">
        <v>0.89360269360269362</v>
      </c>
      <c r="AC25" s="90">
        <v>0.90774410774410774</v>
      </c>
      <c r="AD25" s="90">
        <v>0.44680134680134675</v>
      </c>
      <c r="AE25" s="91">
        <v>0.47912457912457918</v>
      </c>
      <c r="AF25" s="90">
        <v>0.5441077441077441</v>
      </c>
      <c r="AG25" s="90">
        <v>0.61750841750841756</v>
      </c>
      <c r="AH25" s="90">
        <v>0.58148148148148149</v>
      </c>
      <c r="AI25" s="90">
        <v>0.62525252525252517</v>
      </c>
      <c r="AJ25" s="90">
        <v>0.6707070707070707</v>
      </c>
      <c r="AK25" s="90">
        <v>0.70774410774410779</v>
      </c>
      <c r="AL25" s="90">
        <v>0.72356902356902353</v>
      </c>
      <c r="AM25" s="90">
        <v>0.74915824915824913</v>
      </c>
      <c r="AN25" s="90">
        <v>0.78989898989898988</v>
      </c>
      <c r="AO25" s="90">
        <v>0.82154882154882158</v>
      </c>
      <c r="AP25" s="90">
        <v>9.1245791245791241E-2</v>
      </c>
      <c r="AQ25" s="91">
        <v>0.13164983164983168</v>
      </c>
      <c r="AR25" s="90">
        <v>0.18888888888888888</v>
      </c>
      <c r="AS25" s="90">
        <v>0.29461279461279466</v>
      </c>
      <c r="AT25" s="90">
        <v>0.13771043771043767</v>
      </c>
      <c r="AU25" s="90">
        <v>0.20639730639730636</v>
      </c>
      <c r="AV25" s="90">
        <v>0.28148148148148144</v>
      </c>
      <c r="AW25" s="90">
        <v>0.36531986531986527</v>
      </c>
      <c r="AX25" s="90">
        <v>0.21111111111111114</v>
      </c>
      <c r="AY25" s="90">
        <v>0.30303030303030298</v>
      </c>
      <c r="AZ25" s="90">
        <v>0.41548821548821546</v>
      </c>
      <c r="BA25" s="90">
        <v>0.48922558922558923</v>
      </c>
      <c r="BC25" s="96">
        <f t="shared" si="0"/>
        <v>1</v>
      </c>
      <c r="BD25" s="90">
        <f t="shared" si="1"/>
        <v>0.80269360269360268</v>
      </c>
      <c r="BE25" s="90">
        <f t="shared" si="2"/>
        <v>0.6707070707070707</v>
      </c>
      <c r="BF25" s="97">
        <f t="shared" si="3"/>
        <v>0.28148148148148144</v>
      </c>
      <c r="BG25" s="96">
        <v>1</v>
      </c>
      <c r="BH25" s="90">
        <v>0.71691919191919196</v>
      </c>
      <c r="BI25" s="90">
        <v>0.55858585858585852</v>
      </c>
      <c r="BJ25" s="97">
        <v>0.30681818181818177</v>
      </c>
      <c r="BL25" s="90">
        <v>1</v>
      </c>
      <c r="BM25" s="90">
        <v>0.60976430976430973</v>
      </c>
      <c r="BN25" s="90">
        <v>0.45387205387205387</v>
      </c>
      <c r="BO25" s="90">
        <v>0.22356902356902353</v>
      </c>
      <c r="BQ25" s="90">
        <v>1</v>
      </c>
      <c r="BR25" s="90">
        <v>0.91952861952861953</v>
      </c>
      <c r="BS25" s="90">
        <v>0.84377104377104373</v>
      </c>
      <c r="BT25" s="90">
        <v>0.56464646464646462</v>
      </c>
    </row>
    <row r="26" spans="2:72" ht="18" customHeight="1" x14ac:dyDescent="0.55000000000000004">
      <c r="B26" s="176"/>
      <c r="C26" s="191"/>
      <c r="D26" s="191"/>
      <c r="E26" s="17" t="s">
        <v>33</v>
      </c>
      <c r="F26" s="92">
        <v>1</v>
      </c>
      <c r="G26" s="93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0.16868686868686866</v>
      </c>
      <c r="S26" s="93">
        <v>0.19932659932659935</v>
      </c>
      <c r="T26" s="92">
        <v>0.26632996632996631</v>
      </c>
      <c r="U26" s="92">
        <v>0.36498316498316496</v>
      </c>
      <c r="V26" s="92">
        <v>0.24579124579124578</v>
      </c>
      <c r="W26" s="92">
        <v>0.3097643097643098</v>
      </c>
      <c r="X26" s="92">
        <v>0.3922558922558923</v>
      </c>
      <c r="Y26" s="92">
        <v>0.48888888888888893</v>
      </c>
      <c r="Z26" s="92">
        <v>0.38821548821548824</v>
      </c>
      <c r="AA26" s="92">
        <v>0.48451178451178456</v>
      </c>
      <c r="AB26" s="92">
        <v>0.60336700336700333</v>
      </c>
      <c r="AC26" s="92">
        <v>0.67239057239057232</v>
      </c>
      <c r="AD26" s="92">
        <v>0.10235690235690231</v>
      </c>
      <c r="AE26" s="93">
        <v>0.13063973063973067</v>
      </c>
      <c r="AF26" s="92">
        <v>0.18552188552188553</v>
      </c>
      <c r="AG26" s="92">
        <v>0.29259259259259263</v>
      </c>
      <c r="AH26" s="92">
        <v>0.15117845117845119</v>
      </c>
      <c r="AI26" s="92">
        <v>0.21649831649831652</v>
      </c>
      <c r="AJ26" s="92">
        <v>0.2976430976430976</v>
      </c>
      <c r="AK26" s="92">
        <v>0.38787878787878793</v>
      </c>
      <c r="AL26" s="92">
        <v>0.25589225589225584</v>
      </c>
      <c r="AM26" s="92">
        <v>0.33703703703703702</v>
      </c>
      <c r="AN26" s="92">
        <v>0.46329966329966332</v>
      </c>
      <c r="AO26" s="92">
        <v>0.55488215488215487</v>
      </c>
      <c r="AP26" s="92">
        <v>1.380471380471382E-2</v>
      </c>
      <c r="AQ26" s="93">
        <v>2.626262626262621E-2</v>
      </c>
      <c r="AR26" s="92">
        <v>6.5656565656565635E-2</v>
      </c>
      <c r="AS26" s="92">
        <v>0.15084175084175089</v>
      </c>
      <c r="AT26" s="92">
        <v>2.3905723905723875E-2</v>
      </c>
      <c r="AU26" s="92">
        <v>7.0370370370370416E-2</v>
      </c>
      <c r="AV26" s="92">
        <v>0.13569023569023564</v>
      </c>
      <c r="AW26" s="92">
        <v>0.21313131313131317</v>
      </c>
      <c r="AX26" s="92">
        <v>6.4309764309764317E-2</v>
      </c>
      <c r="AY26" s="92">
        <v>0.13838383838383839</v>
      </c>
      <c r="AZ26" s="92">
        <v>0.26060606060606062</v>
      </c>
      <c r="BA26" s="92">
        <v>0.34006734006734007</v>
      </c>
      <c r="BC26" s="98">
        <f t="shared" si="0"/>
        <v>1</v>
      </c>
      <c r="BD26" s="92">
        <f t="shared" si="1"/>
        <v>0.3922558922558923</v>
      </c>
      <c r="BE26" s="92">
        <f t="shared" si="2"/>
        <v>0.2976430976430976</v>
      </c>
      <c r="BF26" s="99">
        <f t="shared" si="3"/>
        <v>0.13569023569023564</v>
      </c>
      <c r="BG26" s="98">
        <v>1</v>
      </c>
      <c r="BH26" s="92">
        <v>0.33080808080808077</v>
      </c>
      <c r="BI26" s="92">
        <v>0.27348484848484844</v>
      </c>
      <c r="BJ26" s="99">
        <v>0.15404040404040409</v>
      </c>
      <c r="BL26" s="92">
        <v>1</v>
      </c>
      <c r="BM26" s="92">
        <v>0.26801346801346804</v>
      </c>
      <c r="BN26" s="92">
        <v>0.20909090909090911</v>
      </c>
      <c r="BO26" s="92">
        <v>0.10673400673400668</v>
      </c>
      <c r="BQ26" s="92">
        <v>1</v>
      </c>
      <c r="BR26" s="92">
        <v>0.7215488215488215</v>
      </c>
      <c r="BS26" s="92">
        <v>0.6144781144781144</v>
      </c>
      <c r="BT26" s="92">
        <v>0.41111111111111109</v>
      </c>
    </row>
    <row r="27" spans="2:72" ht="18" customHeight="1" x14ac:dyDescent="0.55000000000000004">
      <c r="B27" s="176"/>
      <c r="C27" s="191"/>
      <c r="D27" s="191" t="s">
        <v>30</v>
      </c>
      <c r="E27" s="12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0.98535353535353531</v>
      </c>
      <c r="S27" s="89">
        <v>0.99090909090909096</v>
      </c>
      <c r="T27" s="88">
        <v>0.99494949494949492</v>
      </c>
      <c r="U27" s="88">
        <v>0.99772727272727268</v>
      </c>
      <c r="V27" s="88">
        <v>0.99949494949494955</v>
      </c>
      <c r="W27" s="88">
        <v>1</v>
      </c>
      <c r="X27" s="88">
        <v>1</v>
      </c>
      <c r="Y27" s="88">
        <v>1</v>
      </c>
      <c r="Z27" s="88">
        <v>1</v>
      </c>
      <c r="AA27" s="88">
        <v>1</v>
      </c>
      <c r="AB27" s="88">
        <v>1</v>
      </c>
      <c r="AC27" s="88">
        <v>1</v>
      </c>
      <c r="AD27" s="88">
        <v>0.89393939393939392</v>
      </c>
      <c r="AE27" s="89">
        <v>0.91540404040404044</v>
      </c>
      <c r="AF27" s="88">
        <v>0.93181818181818188</v>
      </c>
      <c r="AG27" s="88">
        <v>0.94393939393939397</v>
      </c>
      <c r="AH27" s="88">
        <v>0.94898989898989894</v>
      </c>
      <c r="AI27" s="88">
        <v>0.95631313131313134</v>
      </c>
      <c r="AJ27" s="88">
        <v>0.96010101010101012</v>
      </c>
      <c r="AK27" s="88">
        <v>0.96439393939393936</v>
      </c>
      <c r="AL27" s="88">
        <v>0.97424242424242424</v>
      </c>
      <c r="AM27" s="88">
        <v>0.97550505050505054</v>
      </c>
      <c r="AN27" s="88">
        <v>0.97904040404040404</v>
      </c>
      <c r="AO27" s="88">
        <v>0.98106060606060608</v>
      </c>
      <c r="AP27" s="88">
        <v>0.26666666666666661</v>
      </c>
      <c r="AQ27" s="89">
        <v>0.32020202020202015</v>
      </c>
      <c r="AR27" s="88">
        <v>0.39747474747474754</v>
      </c>
      <c r="AS27" s="88">
        <v>0.51388888888888884</v>
      </c>
      <c r="AT27" s="88">
        <v>0.30808080808080807</v>
      </c>
      <c r="AU27" s="88">
        <v>0.39999999999999991</v>
      </c>
      <c r="AV27" s="88">
        <v>0.47853535353535359</v>
      </c>
      <c r="AW27" s="88">
        <v>0.58535353535353529</v>
      </c>
      <c r="AX27" s="88">
        <v>0.39393939393939392</v>
      </c>
      <c r="AY27" s="88">
        <v>0.48712121212121207</v>
      </c>
      <c r="AZ27" s="88">
        <v>0.62878787878787878</v>
      </c>
      <c r="BA27" s="88">
        <v>0.70833333333333337</v>
      </c>
      <c r="BC27" s="94">
        <f t="shared" si="0"/>
        <v>1</v>
      </c>
      <c r="BD27" s="88">
        <f t="shared" si="1"/>
        <v>1</v>
      </c>
      <c r="BE27" s="88">
        <f t="shared" si="2"/>
        <v>0.96010101010101012</v>
      </c>
      <c r="BF27" s="95">
        <f t="shared" si="3"/>
        <v>0.47853535353535359</v>
      </c>
      <c r="BG27" s="94">
        <v>1</v>
      </c>
      <c r="BH27" s="88">
        <v>0.99747474747474751</v>
      </c>
      <c r="BI27" s="88">
        <v>0.94558080808080813</v>
      </c>
      <c r="BJ27" s="95">
        <v>0.49191919191919198</v>
      </c>
      <c r="BL27" s="88">
        <v>1</v>
      </c>
      <c r="BM27" s="88">
        <v>0.94242424242424239</v>
      </c>
      <c r="BN27" s="88">
        <v>0.86237373737373735</v>
      </c>
      <c r="BO27" s="88">
        <v>0.47272727272727266</v>
      </c>
      <c r="BQ27" s="88">
        <v>1</v>
      </c>
      <c r="BR27" s="88">
        <v>1</v>
      </c>
      <c r="BS27" s="88">
        <v>0.98308080808080811</v>
      </c>
      <c r="BT27" s="88">
        <v>0.74974747474747472</v>
      </c>
    </row>
    <row r="28" spans="2:72" ht="18" customHeight="1" x14ac:dyDescent="0.55000000000000004">
      <c r="B28" s="176"/>
      <c r="C28" s="191"/>
      <c r="D28" s="191"/>
      <c r="E28" s="13" t="s">
        <v>32</v>
      </c>
      <c r="F28" s="90">
        <v>1</v>
      </c>
      <c r="G28" s="91">
        <v>1</v>
      </c>
      <c r="H28" s="90">
        <v>1</v>
      </c>
      <c r="I28" s="90">
        <v>1</v>
      </c>
      <c r="J28" s="90">
        <v>1</v>
      </c>
      <c r="K28" s="90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0.46338383838383845</v>
      </c>
      <c r="S28" s="91">
        <v>0.53409090909090906</v>
      </c>
      <c r="T28" s="90">
        <v>0.6333333333333333</v>
      </c>
      <c r="U28" s="90">
        <v>0.74116161616161613</v>
      </c>
      <c r="V28" s="90">
        <v>0.56035353535353538</v>
      </c>
      <c r="W28" s="90">
        <v>0.67803030303030298</v>
      </c>
      <c r="X28" s="90">
        <v>0.75404040404040407</v>
      </c>
      <c r="Y28" s="90">
        <v>0.81186868686868685</v>
      </c>
      <c r="Z28" s="90">
        <v>0.70555555555555549</v>
      </c>
      <c r="AA28" s="90">
        <v>0.79217171717171719</v>
      </c>
      <c r="AB28" s="90">
        <v>0.84368686868686871</v>
      </c>
      <c r="AC28" s="90">
        <v>0.86717171717171715</v>
      </c>
      <c r="AD28" s="90">
        <v>0.37348484848484853</v>
      </c>
      <c r="AE28" s="91">
        <v>0.44772727272727275</v>
      </c>
      <c r="AF28" s="90">
        <v>0.54015151515151516</v>
      </c>
      <c r="AG28" s="90">
        <v>0.65656565656565657</v>
      </c>
      <c r="AH28" s="90">
        <v>0.45808080808080809</v>
      </c>
      <c r="AI28" s="90">
        <v>0.56717171717171722</v>
      </c>
      <c r="AJ28" s="90">
        <v>0.65404040404040398</v>
      </c>
      <c r="AK28" s="90">
        <v>0.72777777777777775</v>
      </c>
      <c r="AL28" s="90">
        <v>0.58308080808080809</v>
      </c>
      <c r="AM28" s="90">
        <v>0.68131313131313131</v>
      </c>
      <c r="AN28" s="90">
        <v>0.7656565656565657</v>
      </c>
      <c r="AO28" s="90">
        <v>0.80075757575757578</v>
      </c>
      <c r="AP28" s="90">
        <v>6.0858585858585834E-2</v>
      </c>
      <c r="AQ28" s="91">
        <v>0.11641414141414141</v>
      </c>
      <c r="AR28" s="90">
        <v>0.18838383838383832</v>
      </c>
      <c r="AS28" s="90">
        <v>0.30454545454545456</v>
      </c>
      <c r="AT28" s="90">
        <v>0.10909090909090913</v>
      </c>
      <c r="AU28" s="90">
        <v>0.18762626262626259</v>
      </c>
      <c r="AV28" s="90">
        <v>0.27398989898989901</v>
      </c>
      <c r="AW28" s="90">
        <v>0.3737373737373737</v>
      </c>
      <c r="AX28" s="90">
        <v>0.17449494949494948</v>
      </c>
      <c r="AY28" s="90">
        <v>0.27575757575757576</v>
      </c>
      <c r="AZ28" s="90">
        <v>0.39848484848484844</v>
      </c>
      <c r="BA28" s="90">
        <v>0.48055555555555551</v>
      </c>
      <c r="BC28" s="96">
        <f t="shared" si="0"/>
        <v>1</v>
      </c>
      <c r="BD28" s="90">
        <f t="shared" si="1"/>
        <v>0.75404040404040407</v>
      </c>
      <c r="BE28" s="90">
        <f t="shared" si="2"/>
        <v>0.65404040404040398</v>
      </c>
      <c r="BF28" s="97">
        <f t="shared" si="3"/>
        <v>0.27398989898989901</v>
      </c>
      <c r="BG28" s="96">
        <v>1</v>
      </c>
      <c r="BH28" s="90">
        <v>0.78030303030303028</v>
      </c>
      <c r="BI28" s="90">
        <v>0.61603535353535355</v>
      </c>
      <c r="BJ28" s="97">
        <v>0.28219696969696972</v>
      </c>
      <c r="BL28" s="90">
        <v>1</v>
      </c>
      <c r="BM28" s="90">
        <v>0.6227272727272728</v>
      </c>
      <c r="BN28" s="90">
        <v>0.56439393939393945</v>
      </c>
      <c r="BO28" s="90">
        <v>0.26489898989898986</v>
      </c>
      <c r="BQ28" s="90">
        <v>1</v>
      </c>
      <c r="BR28" s="90">
        <v>0.88636363636363635</v>
      </c>
      <c r="BS28" s="90">
        <v>0.82398989898989905</v>
      </c>
      <c r="BT28" s="90">
        <v>0.5517676767676768</v>
      </c>
    </row>
    <row r="29" spans="2:72" ht="18" customHeight="1" x14ac:dyDescent="0.55000000000000004">
      <c r="B29" s="176"/>
      <c r="C29" s="191"/>
      <c r="D29" s="191"/>
      <c r="E29" s="17" t="s">
        <v>33</v>
      </c>
      <c r="F29" s="92">
        <v>1</v>
      </c>
      <c r="G29" s="93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0.16212121212121211</v>
      </c>
      <c r="S29" s="93">
        <v>0.2247474747474747</v>
      </c>
      <c r="T29" s="92">
        <v>0.30984848484848482</v>
      </c>
      <c r="U29" s="92">
        <v>0.44292929292929295</v>
      </c>
      <c r="V29" s="92">
        <v>0.20681818181818179</v>
      </c>
      <c r="W29" s="92">
        <v>0.31161616161616157</v>
      </c>
      <c r="X29" s="92">
        <v>0.40176767676767677</v>
      </c>
      <c r="Y29" s="92">
        <v>0.52095959595959596</v>
      </c>
      <c r="Z29" s="92">
        <v>0.28156565656565657</v>
      </c>
      <c r="AA29" s="92">
        <v>0.39267676767676774</v>
      </c>
      <c r="AB29" s="92">
        <v>0.54217171717171719</v>
      </c>
      <c r="AC29" s="92">
        <v>0.61111111111111116</v>
      </c>
      <c r="AD29" s="92">
        <v>0.14191919191919189</v>
      </c>
      <c r="AE29" s="93">
        <v>0.20202020202020199</v>
      </c>
      <c r="AF29" s="92">
        <v>0.28080808080808084</v>
      </c>
      <c r="AG29" s="92">
        <v>0.40959595959595962</v>
      </c>
      <c r="AH29" s="92">
        <v>0.17979797979797985</v>
      </c>
      <c r="AI29" s="92">
        <v>0.28055555555555556</v>
      </c>
      <c r="AJ29" s="92">
        <v>0.3654040404040404</v>
      </c>
      <c r="AK29" s="92">
        <v>0.47853535353535359</v>
      </c>
      <c r="AL29" s="92">
        <v>0.25328282828282833</v>
      </c>
      <c r="AM29" s="92">
        <v>0.3558080808080808</v>
      </c>
      <c r="AN29" s="92">
        <v>0.50277777777777777</v>
      </c>
      <c r="AO29" s="92">
        <v>0.58358585858585865</v>
      </c>
      <c r="AP29" s="92">
        <v>1.3131313131313105E-2</v>
      </c>
      <c r="AQ29" s="93">
        <v>3.0555555555555558E-2</v>
      </c>
      <c r="AR29" s="92">
        <v>8.4595959595959558E-2</v>
      </c>
      <c r="AS29" s="92">
        <v>0.18560606060606055</v>
      </c>
      <c r="AT29" s="92">
        <v>2.1212121212121238E-2</v>
      </c>
      <c r="AU29" s="92">
        <v>7.3737373737373657E-2</v>
      </c>
      <c r="AV29" s="92">
        <v>0.14343434343434347</v>
      </c>
      <c r="AW29" s="92">
        <v>0.23181818181818181</v>
      </c>
      <c r="AX29" s="92">
        <v>4.6212121212121149E-2</v>
      </c>
      <c r="AY29" s="92">
        <v>0.13055555555555554</v>
      </c>
      <c r="AZ29" s="92">
        <v>0.24570707070707076</v>
      </c>
      <c r="BA29" s="92">
        <v>0.33737373737373733</v>
      </c>
      <c r="BC29" s="98">
        <f t="shared" si="0"/>
        <v>1</v>
      </c>
      <c r="BD29" s="92">
        <f t="shared" si="1"/>
        <v>0.40176767676767677</v>
      </c>
      <c r="BE29" s="92">
        <f t="shared" si="2"/>
        <v>0.3654040404040404</v>
      </c>
      <c r="BF29" s="99">
        <f t="shared" si="3"/>
        <v>0.14343434343434347</v>
      </c>
      <c r="BG29" s="98">
        <v>1</v>
      </c>
      <c r="BH29" s="92">
        <v>0.52500000000000002</v>
      </c>
      <c r="BI29" s="92">
        <v>0.35429292929292933</v>
      </c>
      <c r="BJ29" s="99">
        <v>0.15012626262626261</v>
      </c>
      <c r="BL29" s="92">
        <v>1</v>
      </c>
      <c r="BM29" s="92">
        <v>0.38888888888888884</v>
      </c>
      <c r="BN29" s="92">
        <v>0.3666666666666667</v>
      </c>
      <c r="BO29" s="92">
        <v>0.17348484848484846</v>
      </c>
      <c r="BQ29" s="92">
        <v>1</v>
      </c>
      <c r="BR29" s="92">
        <v>0.66666666666666663</v>
      </c>
      <c r="BS29" s="92">
        <v>0.6381313131313131</v>
      </c>
      <c r="BT29" s="92">
        <v>0.40277777777777768</v>
      </c>
    </row>
    <row r="30" spans="2:72" x14ac:dyDescent="0.55000000000000004">
      <c r="B30" s="176"/>
      <c r="C30" s="187" t="s">
        <v>48</v>
      </c>
      <c r="D30" s="188"/>
      <c r="E30" s="12" t="s">
        <v>24</v>
      </c>
      <c r="F30" s="25">
        <v>25250.713200000002</v>
      </c>
      <c r="G30" s="26">
        <v>23338.544399999999</v>
      </c>
      <c r="H30" s="25">
        <v>21015.054</v>
      </c>
      <c r="I30" s="25">
        <v>17894.2932</v>
      </c>
      <c r="J30" s="25">
        <v>20159.9532</v>
      </c>
      <c r="K30" s="25">
        <v>17822.232</v>
      </c>
      <c r="L30" s="25">
        <v>15710.947199999999</v>
      </c>
      <c r="M30" s="25">
        <v>13738.248</v>
      </c>
      <c r="N30" s="25">
        <v>14790.545999999998</v>
      </c>
      <c r="O30" s="25">
        <v>12697.884</v>
      </c>
      <c r="P30" s="25">
        <v>10403.218799999999</v>
      </c>
      <c r="Q30" s="25">
        <v>8999.2620000000006</v>
      </c>
      <c r="R30" s="25">
        <v>21376.324800000002</v>
      </c>
      <c r="S30" s="25">
        <v>19595.840399999997</v>
      </c>
      <c r="T30" s="25">
        <v>17537.702399999998</v>
      </c>
      <c r="U30" s="25">
        <v>14673.974399999999</v>
      </c>
      <c r="V30" s="25">
        <v>17598.895200000003</v>
      </c>
      <c r="W30" s="25">
        <v>15385.996799999999</v>
      </c>
      <c r="X30" s="25">
        <v>13480.239599999999</v>
      </c>
      <c r="Y30" s="25">
        <v>11682.619199999999</v>
      </c>
      <c r="Z30" s="25">
        <v>13440.801599999999</v>
      </c>
      <c r="AA30" s="25">
        <v>11427.184799999999</v>
      </c>
      <c r="AB30" s="25">
        <v>9282.1355999999996</v>
      </c>
      <c r="AC30" s="25">
        <v>8012.0988000000007</v>
      </c>
      <c r="AD30" s="25">
        <v>17953.174800000001</v>
      </c>
      <c r="AE30" s="25">
        <v>16294.7304</v>
      </c>
      <c r="AF30" s="25">
        <v>14383.9584</v>
      </c>
      <c r="AG30" s="25">
        <v>11698.304400000001</v>
      </c>
      <c r="AH30" s="25">
        <v>14936.58</v>
      </c>
      <c r="AI30" s="25">
        <v>12850.837200000002</v>
      </c>
      <c r="AJ30" s="25">
        <v>11059.315200000001</v>
      </c>
      <c r="AK30" s="25">
        <v>9408.8375999999989</v>
      </c>
      <c r="AL30" s="25">
        <v>11543.7456</v>
      </c>
      <c r="AM30" s="25">
        <v>9640.1627999999982</v>
      </c>
      <c r="AN30" s="25">
        <v>7663.8816000000006</v>
      </c>
      <c r="AO30" s="25">
        <v>6506.4708000000001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15710.947199999999</v>
      </c>
      <c r="BD30" s="25">
        <f t="shared" si="1"/>
        <v>13480.239599999999</v>
      </c>
      <c r="BE30" s="25">
        <f t="shared" si="2"/>
        <v>11059.315200000001</v>
      </c>
      <c r="BF30" s="64">
        <f t="shared" si="3"/>
        <v>0</v>
      </c>
      <c r="BG30" s="63">
        <v>15734.228399999998</v>
      </c>
      <c r="BH30" s="25">
        <v>12902.7168</v>
      </c>
      <c r="BI30" s="25">
        <v>10277.506799999999</v>
      </c>
      <c r="BJ30" s="64">
        <v>0</v>
      </c>
      <c r="BL30" s="25">
        <v>28077.195599999999</v>
      </c>
      <c r="BM30" s="25">
        <v>21276.878399999998</v>
      </c>
      <c r="BN30" s="25">
        <v>16142.504400000002</v>
      </c>
      <c r="BO30" s="25">
        <v>0</v>
      </c>
      <c r="BQ30" s="25">
        <v>7953.9120000000003</v>
      </c>
      <c r="BR30" s="25">
        <v>7078.8095999999996</v>
      </c>
      <c r="BS30" s="25">
        <v>5669.0136000000002</v>
      </c>
      <c r="BT30" s="25">
        <v>0</v>
      </c>
    </row>
    <row r="31" spans="2:72" ht="18.5" thickBot="1" x14ac:dyDescent="0.6">
      <c r="B31" s="177"/>
      <c r="C31" s="189"/>
      <c r="D31" s="190"/>
      <c r="E31" s="17" t="s">
        <v>25</v>
      </c>
      <c r="F31" s="27">
        <v>210.29993503789458</v>
      </c>
      <c r="G31" s="28">
        <v>194.37448488381779</v>
      </c>
      <c r="H31" s="27">
        <v>175.02335304405764</v>
      </c>
      <c r="I31" s="27">
        <v>149.03217456483719</v>
      </c>
      <c r="J31" s="27">
        <v>167.90166736070626</v>
      </c>
      <c r="K31" s="27">
        <v>148.43201465811612</v>
      </c>
      <c r="L31" s="27">
        <v>130.84823186474557</v>
      </c>
      <c r="M31" s="27">
        <v>114.41865578412593</v>
      </c>
      <c r="N31" s="27">
        <v>123.18269342883318</v>
      </c>
      <c r="O31" s="27">
        <v>105.75401016073957</v>
      </c>
      <c r="P31" s="27">
        <v>86.64294828016989</v>
      </c>
      <c r="Q31" s="27">
        <v>74.95012909136338</v>
      </c>
      <c r="R31" s="27">
        <v>178.0321878903973</v>
      </c>
      <c r="S31" s="27">
        <v>163.20346797701339</v>
      </c>
      <c r="T31" s="27">
        <v>146.06231698176063</v>
      </c>
      <c r="U31" s="27">
        <v>122.21182976596985</v>
      </c>
      <c r="V31" s="27">
        <v>146.57195969018076</v>
      </c>
      <c r="W31" s="27">
        <v>128.14189056383776</v>
      </c>
      <c r="X31" s="27">
        <v>112.26983926043141</v>
      </c>
      <c r="Y31" s="27">
        <v>97.298402598484216</v>
      </c>
      <c r="Z31" s="27">
        <v>111.94138086116432</v>
      </c>
      <c r="AA31" s="27">
        <v>95.171023569584406</v>
      </c>
      <c r="AB31" s="27">
        <v>77.306034813025732</v>
      </c>
      <c r="AC31" s="27">
        <v>66.728565003747818</v>
      </c>
      <c r="AD31" s="27">
        <v>149.52256850170735</v>
      </c>
      <c r="AE31" s="27">
        <v>135.71025568418423</v>
      </c>
      <c r="AF31" s="27">
        <v>119.79643874406597</v>
      </c>
      <c r="AG31" s="27">
        <v>97.429036395436015</v>
      </c>
      <c r="AH31" s="27">
        <v>124.39893395519282</v>
      </c>
      <c r="AI31" s="27">
        <v>107.02787707170819</v>
      </c>
      <c r="AJ31" s="27">
        <v>92.107230782043814</v>
      </c>
      <c r="AK31" s="27">
        <v>78.361269259598558</v>
      </c>
      <c r="AL31" s="27">
        <v>96.141797284917132</v>
      </c>
      <c r="AM31" s="27">
        <v>80.287855417673015</v>
      </c>
      <c r="AN31" s="27">
        <v>63.828446739402025</v>
      </c>
      <c r="AO31" s="27">
        <v>54.188979761805619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100"/>
      <c r="BC31" s="65">
        <f t="shared" si="0"/>
        <v>130.84823186474557</v>
      </c>
      <c r="BD31" s="66">
        <f t="shared" si="1"/>
        <v>112.26983926043141</v>
      </c>
      <c r="BE31" s="66">
        <f t="shared" si="2"/>
        <v>92.107230782043814</v>
      </c>
      <c r="BF31" s="67">
        <f t="shared" si="3"/>
        <v>0</v>
      </c>
      <c r="BG31" s="65">
        <v>131.04212875822435</v>
      </c>
      <c r="BH31" s="66">
        <v>107.45995502623471</v>
      </c>
      <c r="BI31" s="66">
        <v>85.595959023902722</v>
      </c>
      <c r="BJ31" s="67">
        <v>0</v>
      </c>
      <c r="BL31" s="27">
        <v>233.8402232031315</v>
      </c>
      <c r="BM31" s="27">
        <v>177.20395102856665</v>
      </c>
      <c r="BN31" s="27">
        <v>134.44244524027653</v>
      </c>
      <c r="BO31" s="27">
        <v>0</v>
      </c>
      <c r="BQ31" s="27">
        <v>66.243957691346722</v>
      </c>
      <c r="BR31" s="27">
        <v>58.955689181310902</v>
      </c>
      <c r="BS31" s="27">
        <v>47.214238360956116</v>
      </c>
      <c r="BT31" s="27">
        <v>0</v>
      </c>
    </row>
    <row r="33" spans="2:91" ht="18.5" thickBot="1" x14ac:dyDescent="0.6"/>
    <row r="34" spans="2:91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  <c r="BL34" s="155" t="s">
        <v>136</v>
      </c>
      <c r="BM34" s="155" t="s">
        <v>137</v>
      </c>
      <c r="BN34" s="155" t="s">
        <v>135</v>
      </c>
      <c r="BO34" s="155" t="s">
        <v>138</v>
      </c>
      <c r="BQ34" s="155" t="s">
        <v>94</v>
      </c>
      <c r="BR34" s="155" t="s">
        <v>106</v>
      </c>
      <c r="BS34" s="155" t="s">
        <v>118</v>
      </c>
      <c r="BT34" s="155" t="s">
        <v>130</v>
      </c>
      <c r="BV34" s="155" t="s">
        <v>83</v>
      </c>
      <c r="BW34" s="155" t="s">
        <v>95</v>
      </c>
      <c r="BX34" s="155" t="s">
        <v>107</v>
      </c>
      <c r="BY34" s="155" t="s">
        <v>119</v>
      </c>
      <c r="CA34" s="155" t="s">
        <v>87</v>
      </c>
      <c r="CB34" s="155" t="s">
        <v>99</v>
      </c>
      <c r="CC34" s="155" t="s">
        <v>111</v>
      </c>
      <c r="CD34" s="155" t="s">
        <v>123</v>
      </c>
    </row>
    <row r="35" spans="2:91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  <c r="BL35" s="42" t="s">
        <v>19</v>
      </c>
      <c r="BM35" s="43" t="s">
        <v>49</v>
      </c>
      <c r="BN35" s="45" t="s">
        <v>50</v>
      </c>
      <c r="BO35" s="44" t="s">
        <v>18</v>
      </c>
      <c r="BQ35" s="42" t="s">
        <v>19</v>
      </c>
      <c r="BR35" s="43" t="s">
        <v>49</v>
      </c>
      <c r="BS35" s="45" t="s">
        <v>50</v>
      </c>
      <c r="BT35" s="44" t="s">
        <v>18</v>
      </c>
      <c r="BV35" s="42" t="s">
        <v>19</v>
      </c>
      <c r="BW35" s="43" t="s">
        <v>49</v>
      </c>
      <c r="BX35" s="45" t="s">
        <v>50</v>
      </c>
      <c r="BY35" s="44" t="s">
        <v>18</v>
      </c>
      <c r="CA35" s="42" t="s">
        <v>19</v>
      </c>
      <c r="CB35" s="43" t="s">
        <v>49</v>
      </c>
      <c r="CC35" s="45" t="s">
        <v>50</v>
      </c>
      <c r="CD35" s="44" t="s">
        <v>18</v>
      </c>
      <c r="CF35" s="49" t="s">
        <v>19</v>
      </c>
      <c r="CG35" s="50" t="s">
        <v>49</v>
      </c>
      <c r="CH35" s="51" t="s">
        <v>50</v>
      </c>
      <c r="CI35" s="52" t="s">
        <v>18</v>
      </c>
      <c r="CJ35" s="105" t="s">
        <v>19</v>
      </c>
      <c r="CK35" s="50" t="s">
        <v>49</v>
      </c>
      <c r="CL35" s="51" t="s">
        <v>50</v>
      </c>
      <c r="CM35" s="52" t="s">
        <v>18</v>
      </c>
    </row>
    <row r="36" spans="2:91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  <c r="BL36" s="164" t="s">
        <v>14</v>
      </c>
      <c r="BM36" s="195"/>
      <c r="BN36" s="195"/>
      <c r="BO36" s="165"/>
      <c r="BQ36" s="164" t="s">
        <v>15</v>
      </c>
      <c r="BR36" s="195"/>
      <c r="BS36" s="195"/>
      <c r="BT36" s="165"/>
      <c r="BV36" s="164" t="s">
        <v>17</v>
      </c>
      <c r="BW36" s="195"/>
      <c r="BX36" s="195"/>
      <c r="BY36" s="165"/>
      <c r="CA36" s="164" t="s">
        <v>16</v>
      </c>
      <c r="CB36" s="195"/>
      <c r="CC36" s="195"/>
      <c r="CD36" s="165"/>
      <c r="CF36" s="196" t="s">
        <v>54</v>
      </c>
      <c r="CG36" s="197"/>
      <c r="CH36" s="197"/>
      <c r="CI36" s="198"/>
      <c r="CJ36" s="200" t="s">
        <v>82</v>
      </c>
      <c r="CK36" s="200"/>
      <c r="CL36" s="200"/>
      <c r="CM36" s="201"/>
    </row>
    <row r="37" spans="2:91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  <c r="BL37" s="4" t="s">
        <v>44</v>
      </c>
      <c r="BM37" s="4" t="s">
        <v>44</v>
      </c>
      <c r="BN37" s="4" t="s">
        <v>44</v>
      </c>
      <c r="BO37" s="4" t="s">
        <v>44</v>
      </c>
      <c r="BQ37" s="4" t="s">
        <v>10</v>
      </c>
      <c r="BR37" s="4" t="s">
        <v>10</v>
      </c>
      <c r="BS37" s="4" t="s">
        <v>10</v>
      </c>
      <c r="BT37" s="4" t="s">
        <v>10</v>
      </c>
      <c r="BV37" s="4" t="s">
        <v>43</v>
      </c>
      <c r="BW37" s="4" t="s">
        <v>43</v>
      </c>
      <c r="BX37" s="4" t="s">
        <v>43</v>
      </c>
      <c r="BY37" s="4" t="s">
        <v>43</v>
      </c>
      <c r="CA37" s="4" t="s">
        <v>9</v>
      </c>
      <c r="CB37" s="4" t="s">
        <v>9</v>
      </c>
      <c r="CC37" s="4" t="s">
        <v>9</v>
      </c>
      <c r="CD37" s="4" t="s">
        <v>9</v>
      </c>
      <c r="CF37" s="106" t="s">
        <v>7</v>
      </c>
      <c r="CG37" s="5" t="s">
        <v>7</v>
      </c>
      <c r="CH37" s="5" t="s">
        <v>7</v>
      </c>
      <c r="CI37" s="107" t="s">
        <v>7</v>
      </c>
      <c r="CJ37" s="108" t="s">
        <v>7</v>
      </c>
      <c r="CK37" s="5" t="s">
        <v>7</v>
      </c>
      <c r="CL37" s="5" t="s">
        <v>7</v>
      </c>
      <c r="CM37" s="107" t="s">
        <v>7</v>
      </c>
    </row>
    <row r="38" spans="2:91" x14ac:dyDescent="0.55000000000000004">
      <c r="B38" s="179"/>
      <c r="C38" s="184" t="s">
        <v>5</v>
      </c>
      <c r="D38" s="181" t="s">
        <v>3</v>
      </c>
      <c r="E38" s="46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0.99831649831649827</v>
      </c>
      <c r="AH38" s="36">
        <v>1</v>
      </c>
      <c r="AI38" s="36">
        <v>1</v>
      </c>
      <c r="AJ38" s="36">
        <v>1</v>
      </c>
      <c r="AK38" s="36">
        <v>0.99898989898989898</v>
      </c>
      <c r="AL38" s="36">
        <v>1</v>
      </c>
      <c r="AM38" s="36">
        <v>1</v>
      </c>
      <c r="AN38" s="36">
        <v>1</v>
      </c>
      <c r="AO38" s="36">
        <v>0.9939393939393939</v>
      </c>
      <c r="AP38" s="36">
        <v>0.85353535353535359</v>
      </c>
      <c r="AQ38" s="36">
        <v>0.79090909090909089</v>
      </c>
      <c r="AR38" s="37">
        <v>0.72087542087542089</v>
      </c>
      <c r="AS38" s="36">
        <v>0.60067340067340069</v>
      </c>
      <c r="AT38" s="36">
        <v>0.81750841750841752</v>
      </c>
      <c r="AU38" s="36">
        <v>0.75016835016835015</v>
      </c>
      <c r="AV38" s="36">
        <v>0.64377104377104377</v>
      </c>
      <c r="AW38" s="36">
        <v>0.54343434343434338</v>
      </c>
      <c r="AX38" s="36">
        <v>0.76363636363636367</v>
      </c>
      <c r="AY38" s="36">
        <v>0.67912457912457913</v>
      </c>
      <c r="AZ38" s="36">
        <v>0.55151515151515151</v>
      </c>
      <c r="BA38" s="36">
        <v>0.42188552188552186</v>
      </c>
      <c r="BC38" s="55">
        <f t="shared" ref="BC38:BC57" si="4">L38</f>
        <v>1</v>
      </c>
      <c r="BD38" s="36">
        <f t="shared" ref="BD38:BD57" si="5">X38</f>
        <v>1</v>
      </c>
      <c r="BE38" s="36">
        <f t="shared" ref="BE38:BE57" si="6">AJ38</f>
        <v>1</v>
      </c>
      <c r="BF38" s="56">
        <f t="shared" ref="BF38:BF57" si="7">AV38</f>
        <v>0.64377104377104377</v>
      </c>
      <c r="BG38" s="55">
        <v>1</v>
      </c>
      <c r="BH38" s="36">
        <v>1</v>
      </c>
      <c r="BI38" s="36">
        <v>1</v>
      </c>
      <c r="BJ38" s="56">
        <v>0.66969696969696968</v>
      </c>
      <c r="BL38" s="36">
        <v>1</v>
      </c>
      <c r="BM38" s="36">
        <v>1</v>
      </c>
      <c r="BN38" s="36">
        <v>0.99090909090909096</v>
      </c>
      <c r="BO38" s="36">
        <v>0.65016835016835017</v>
      </c>
      <c r="BQ38" s="29">
        <v>1</v>
      </c>
      <c r="BR38" s="31">
        <v>1</v>
      </c>
      <c r="BS38" s="32">
        <v>0.99932659932659929</v>
      </c>
      <c r="BT38" s="33">
        <v>0.4811447811447811</v>
      </c>
      <c r="BV38" s="29">
        <v>1</v>
      </c>
      <c r="BW38" s="31">
        <v>1</v>
      </c>
      <c r="BX38" s="32">
        <v>1</v>
      </c>
      <c r="BY38" s="33">
        <v>0.82861952861952859</v>
      </c>
      <c r="CA38" s="29">
        <v>1</v>
      </c>
      <c r="CB38" s="31">
        <v>1</v>
      </c>
      <c r="CC38" s="32">
        <v>1</v>
      </c>
      <c r="CD38" s="33">
        <v>0.8097643097643098</v>
      </c>
      <c r="CF38" s="55">
        <f>L38</f>
        <v>1</v>
      </c>
      <c r="CG38" s="36">
        <f>X38</f>
        <v>1</v>
      </c>
      <c r="CH38" s="36">
        <f>AJ38</f>
        <v>1</v>
      </c>
      <c r="CI38" s="56">
        <f>AV38</f>
        <v>0.64377104377104377</v>
      </c>
      <c r="CJ38" s="109">
        <v>1</v>
      </c>
      <c r="CK38" s="36">
        <v>1</v>
      </c>
      <c r="CL38" s="36">
        <v>1</v>
      </c>
      <c r="CM38" s="56">
        <v>0.87676767676767675</v>
      </c>
    </row>
    <row r="39" spans="2:91" x14ac:dyDescent="0.55000000000000004">
      <c r="B39" s="179"/>
      <c r="C39" s="185"/>
      <c r="D39" s="182"/>
      <c r="E39" s="47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0.99865319865319868</v>
      </c>
      <c r="AE39" s="34">
        <v>0.99124579124579126</v>
      </c>
      <c r="AF39" s="35">
        <v>0.98383838383838385</v>
      </c>
      <c r="AG39" s="34">
        <v>0.96397306397306393</v>
      </c>
      <c r="AH39" s="34">
        <v>0.9996632996632997</v>
      </c>
      <c r="AI39" s="34">
        <v>0.98922558922558923</v>
      </c>
      <c r="AJ39" s="34">
        <v>0.9808080808080808</v>
      </c>
      <c r="AK39" s="34">
        <v>0.96498316498316494</v>
      </c>
      <c r="AL39" s="34">
        <v>0.9996632996632997</v>
      </c>
      <c r="AM39" s="34">
        <v>0.99023569023569025</v>
      </c>
      <c r="AN39" s="34">
        <v>0.97912457912457918</v>
      </c>
      <c r="AO39" s="34">
        <v>0.95151515151515154</v>
      </c>
      <c r="AP39" s="34">
        <v>0.69528619528619529</v>
      </c>
      <c r="AQ39" s="34">
        <v>0.61077441077441075</v>
      </c>
      <c r="AR39" s="35">
        <v>0.54141414141414135</v>
      </c>
      <c r="AS39" s="34">
        <v>0.43602693602693599</v>
      </c>
      <c r="AT39" s="34">
        <v>0.64074074074074072</v>
      </c>
      <c r="AU39" s="34">
        <v>0.55993265993265995</v>
      </c>
      <c r="AV39" s="34">
        <v>0.461952861952862</v>
      </c>
      <c r="AW39" s="34">
        <v>0.39663299663299667</v>
      </c>
      <c r="AX39" s="34">
        <v>0.57171717171717173</v>
      </c>
      <c r="AY39" s="34">
        <v>0.49427609427609431</v>
      </c>
      <c r="AZ39" s="34">
        <v>0.40370370370370368</v>
      </c>
      <c r="BA39" s="34">
        <v>0.30808080808080807</v>
      </c>
      <c r="BC39" s="57">
        <f t="shared" si="4"/>
        <v>1</v>
      </c>
      <c r="BD39" s="34">
        <f t="shared" si="5"/>
        <v>1</v>
      </c>
      <c r="BE39" s="34">
        <f t="shared" si="6"/>
        <v>0.9808080808080808</v>
      </c>
      <c r="BF39" s="58">
        <f t="shared" si="7"/>
        <v>0.461952861952862</v>
      </c>
      <c r="BG39" s="57">
        <v>1</v>
      </c>
      <c r="BH39" s="34">
        <v>1</v>
      </c>
      <c r="BI39" s="34">
        <v>0.98358585858585856</v>
      </c>
      <c r="BJ39" s="58">
        <v>0.49419191919191918</v>
      </c>
      <c r="BL39" s="34">
        <v>1</v>
      </c>
      <c r="BM39" s="34">
        <v>1</v>
      </c>
      <c r="BN39" s="34">
        <v>0.95622895622895621</v>
      </c>
      <c r="BO39" s="34">
        <v>0.48316498316498313</v>
      </c>
      <c r="BQ39" s="14">
        <v>1</v>
      </c>
      <c r="BR39" s="16">
        <v>1</v>
      </c>
      <c r="BS39" s="18">
        <v>0.96632996632996637</v>
      </c>
      <c r="BT39" s="19">
        <v>0.35185185185185186</v>
      </c>
      <c r="BV39" s="14">
        <v>1</v>
      </c>
      <c r="BW39" s="16">
        <v>1</v>
      </c>
      <c r="BX39" s="18">
        <v>0.99831649831649827</v>
      </c>
      <c r="BY39" s="19">
        <v>0.66262626262626267</v>
      </c>
      <c r="CA39" s="14">
        <v>1</v>
      </c>
      <c r="CB39" s="16">
        <v>1</v>
      </c>
      <c r="CC39" s="18">
        <v>0.99932659932659929</v>
      </c>
      <c r="CD39" s="19">
        <v>0.62424242424242427</v>
      </c>
      <c r="CF39" s="57">
        <f t="shared" ref="CF39:CF57" si="8">L39</f>
        <v>1</v>
      </c>
      <c r="CG39" s="34">
        <f t="shared" ref="CG39:CG57" si="9">X39</f>
        <v>1</v>
      </c>
      <c r="CH39" s="34">
        <f t="shared" ref="CH39:CH57" si="10">AJ39</f>
        <v>0.9808080808080808</v>
      </c>
      <c r="CI39" s="58">
        <f t="shared" ref="CI39:CI57" si="11">AV39</f>
        <v>0.461952861952862</v>
      </c>
      <c r="CJ39" s="110">
        <v>1</v>
      </c>
      <c r="CK39" s="34">
        <v>1</v>
      </c>
      <c r="CL39" s="34">
        <v>0.98316498316498313</v>
      </c>
      <c r="CM39" s="58">
        <v>0.73703703703703705</v>
      </c>
    </row>
    <row r="40" spans="2:91" x14ac:dyDescent="0.55000000000000004">
      <c r="B40" s="179"/>
      <c r="C40" s="185"/>
      <c r="D40" s="183"/>
      <c r="E40" s="48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0.99831649831649827</v>
      </c>
      <c r="S40" s="38">
        <v>0.99797979797979797</v>
      </c>
      <c r="T40" s="39">
        <v>0.99663299663299665</v>
      </c>
      <c r="U40" s="38">
        <v>0.99562289562289563</v>
      </c>
      <c r="V40" s="38">
        <v>0.99797979797979797</v>
      </c>
      <c r="W40" s="38">
        <v>0.99797979797979797</v>
      </c>
      <c r="X40" s="38">
        <v>0.99629629629629635</v>
      </c>
      <c r="Y40" s="38">
        <v>0.99562289562289563</v>
      </c>
      <c r="Z40" s="38">
        <v>0.99797979797979797</v>
      </c>
      <c r="AA40" s="38">
        <v>0.99663299663299665</v>
      </c>
      <c r="AB40" s="38">
        <v>0.99595959595959593</v>
      </c>
      <c r="AC40" s="38">
        <v>0.99259259259259258</v>
      </c>
      <c r="AD40" s="38">
        <v>0.94478114478114483</v>
      </c>
      <c r="AE40" s="38">
        <v>0.92760942760942755</v>
      </c>
      <c r="AF40" s="39">
        <v>0.90740740740740744</v>
      </c>
      <c r="AG40" s="38">
        <v>0.88922558922558925</v>
      </c>
      <c r="AH40" s="38">
        <v>0.93838383838383843</v>
      </c>
      <c r="AI40" s="38">
        <v>0.91952861952861953</v>
      </c>
      <c r="AJ40" s="38">
        <v>0.89797979797979799</v>
      </c>
      <c r="AK40" s="38">
        <v>0.88518518518518519</v>
      </c>
      <c r="AL40" s="38">
        <v>0.93164983164983162</v>
      </c>
      <c r="AM40" s="38">
        <v>0.91212121212121211</v>
      </c>
      <c r="AN40" s="38">
        <v>0.89090909090909087</v>
      </c>
      <c r="AO40" s="38">
        <v>0.86767676767676771</v>
      </c>
      <c r="AP40" s="38">
        <v>0.50808080808080813</v>
      </c>
      <c r="AQ40" s="38">
        <v>0.4494949494949495</v>
      </c>
      <c r="AR40" s="39">
        <v>0.38720538720538722</v>
      </c>
      <c r="AS40" s="38">
        <v>0.31279461279461285</v>
      </c>
      <c r="AT40" s="38">
        <v>0.46565656565656566</v>
      </c>
      <c r="AU40" s="38">
        <v>0.40370370370370368</v>
      </c>
      <c r="AV40" s="38">
        <v>0.33367003367003367</v>
      </c>
      <c r="AW40" s="38">
        <v>0.26767676767676762</v>
      </c>
      <c r="AX40" s="38">
        <v>0.40942760942760947</v>
      </c>
      <c r="AY40" s="38">
        <v>0.34713804713804719</v>
      </c>
      <c r="AZ40" s="38">
        <v>0.26936026936026936</v>
      </c>
      <c r="BA40" s="38">
        <v>0.1898989898989899</v>
      </c>
      <c r="BC40" s="59">
        <f t="shared" si="4"/>
        <v>1</v>
      </c>
      <c r="BD40" s="38">
        <f t="shared" si="5"/>
        <v>0.99629629629629635</v>
      </c>
      <c r="BE40" s="38">
        <f t="shared" si="6"/>
        <v>0.89797979797979799</v>
      </c>
      <c r="BF40" s="60">
        <f t="shared" si="7"/>
        <v>0.33367003367003367</v>
      </c>
      <c r="BG40" s="59">
        <v>1</v>
      </c>
      <c r="BH40" s="38">
        <v>0.98636363636363633</v>
      </c>
      <c r="BI40" s="38">
        <v>0.85404040404040404</v>
      </c>
      <c r="BJ40" s="60">
        <v>0.35530303030303034</v>
      </c>
      <c r="BL40" s="38">
        <v>1</v>
      </c>
      <c r="BM40" s="38">
        <v>0.99696969696969695</v>
      </c>
      <c r="BN40" s="38">
        <v>0.89326599326599321</v>
      </c>
      <c r="BO40" s="38">
        <v>0.35824915824915826</v>
      </c>
      <c r="BQ40" s="20">
        <v>1</v>
      </c>
      <c r="BR40" s="22">
        <v>0.9939393939393939</v>
      </c>
      <c r="BS40" s="23">
        <v>0.8794612794612795</v>
      </c>
      <c r="BT40" s="24">
        <v>0.22289562289562292</v>
      </c>
      <c r="BV40" s="20">
        <v>1</v>
      </c>
      <c r="BW40" s="22">
        <v>0.99797979797979797</v>
      </c>
      <c r="BX40" s="23">
        <v>0.937037037037037</v>
      </c>
      <c r="BY40" s="24">
        <v>0.48181818181818181</v>
      </c>
      <c r="CA40" s="20">
        <v>1</v>
      </c>
      <c r="CB40" s="22">
        <v>0.99797979797979797</v>
      </c>
      <c r="CC40" s="23">
        <v>0.9367003367003367</v>
      </c>
      <c r="CD40" s="24">
        <v>0.45656565656565662</v>
      </c>
      <c r="CF40" s="59">
        <f t="shared" si="8"/>
        <v>1</v>
      </c>
      <c r="CG40" s="38">
        <f t="shared" si="9"/>
        <v>0.99629629629629635</v>
      </c>
      <c r="CH40" s="38">
        <f t="shared" si="10"/>
        <v>0.89797979797979799</v>
      </c>
      <c r="CI40" s="60">
        <f t="shared" si="11"/>
        <v>0.33367003367003367</v>
      </c>
      <c r="CJ40" s="111">
        <v>1</v>
      </c>
      <c r="CK40" s="38">
        <v>0.9996632996632997</v>
      </c>
      <c r="CL40" s="38">
        <v>0.92727272727272725</v>
      </c>
      <c r="CM40" s="60">
        <v>0.57272727272727275</v>
      </c>
    </row>
    <row r="41" spans="2:91" x14ac:dyDescent="0.55000000000000004">
      <c r="B41" s="179"/>
      <c r="C41" s="185"/>
      <c r="D41" s="181" t="s">
        <v>2</v>
      </c>
      <c r="E41" s="46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0.96464646464646464</v>
      </c>
      <c r="AQ41" s="36">
        <v>0.91919191919191923</v>
      </c>
      <c r="AR41" s="37">
        <v>0.85353535353535359</v>
      </c>
      <c r="AS41" s="36">
        <v>0.76363636363636367</v>
      </c>
      <c r="AT41" s="36">
        <v>0.92626262626262623</v>
      </c>
      <c r="AU41" s="36">
        <v>0.85555555555555562</v>
      </c>
      <c r="AV41" s="36">
        <v>0.75757575757575757</v>
      </c>
      <c r="AW41" s="36">
        <v>0.69797979797979792</v>
      </c>
      <c r="AX41" s="36">
        <v>0.83535353535353529</v>
      </c>
      <c r="AY41" s="36">
        <v>0.75252525252525249</v>
      </c>
      <c r="AZ41" s="36">
        <v>0.67373737373737375</v>
      </c>
      <c r="BA41" s="36">
        <v>0.57878787878787885</v>
      </c>
      <c r="BC41" s="55">
        <f t="shared" si="4"/>
        <v>1</v>
      </c>
      <c r="BD41" s="36">
        <f t="shared" si="5"/>
        <v>1</v>
      </c>
      <c r="BE41" s="36">
        <f t="shared" si="6"/>
        <v>1</v>
      </c>
      <c r="BF41" s="56">
        <f t="shared" si="7"/>
        <v>0.75757575757575757</v>
      </c>
      <c r="BG41" s="55">
        <v>1</v>
      </c>
      <c r="BH41" s="36">
        <v>0.92702020202020208</v>
      </c>
      <c r="BI41" s="36">
        <v>0.92045454545454541</v>
      </c>
      <c r="BJ41" s="56">
        <v>0.69343434343434351</v>
      </c>
      <c r="BL41" s="36">
        <v>1</v>
      </c>
      <c r="BM41" s="36">
        <v>1</v>
      </c>
      <c r="BN41" s="36">
        <v>1</v>
      </c>
      <c r="BO41" s="36">
        <v>0.86565656565656568</v>
      </c>
      <c r="BQ41" s="29">
        <v>1</v>
      </c>
      <c r="BR41" s="31">
        <v>1</v>
      </c>
      <c r="BS41" s="32">
        <v>1</v>
      </c>
      <c r="BT41" s="33">
        <v>0.63030303030303036</v>
      </c>
      <c r="BV41" s="29">
        <v>1</v>
      </c>
      <c r="BW41" s="31">
        <v>1</v>
      </c>
      <c r="BX41" s="32">
        <v>1</v>
      </c>
      <c r="BY41" s="33">
        <v>0.95353535353535357</v>
      </c>
      <c r="CA41" s="29">
        <v>1</v>
      </c>
      <c r="CB41" s="31">
        <v>1</v>
      </c>
      <c r="CC41" s="32">
        <v>1</v>
      </c>
      <c r="CD41" s="33">
        <v>0.91616161616161618</v>
      </c>
      <c r="CF41" s="55">
        <f t="shared" si="8"/>
        <v>1</v>
      </c>
      <c r="CG41" s="36">
        <f t="shared" si="9"/>
        <v>1</v>
      </c>
      <c r="CH41" s="36">
        <f t="shared" si="10"/>
        <v>1</v>
      </c>
      <c r="CI41" s="56">
        <f t="shared" si="11"/>
        <v>0.75757575757575757</v>
      </c>
      <c r="CJ41" s="109">
        <v>1</v>
      </c>
      <c r="CK41" s="36">
        <v>1</v>
      </c>
      <c r="CL41" s="36">
        <v>1</v>
      </c>
      <c r="CM41" s="56">
        <v>1</v>
      </c>
    </row>
    <row r="42" spans="2:91" x14ac:dyDescent="0.55000000000000004">
      <c r="B42" s="179"/>
      <c r="C42" s="185"/>
      <c r="D42" s="182"/>
      <c r="E42" s="47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0.99797979797979797</v>
      </c>
      <c r="U42" s="34">
        <v>0.99292929292929288</v>
      </c>
      <c r="V42" s="34">
        <v>1</v>
      </c>
      <c r="W42" s="34">
        <v>1</v>
      </c>
      <c r="X42" s="34">
        <v>0.99797979797979797</v>
      </c>
      <c r="Y42" s="34">
        <v>0.99292929292929288</v>
      </c>
      <c r="Z42" s="34">
        <v>1</v>
      </c>
      <c r="AA42" s="34">
        <v>1</v>
      </c>
      <c r="AB42" s="34">
        <v>0.99898989898989898</v>
      </c>
      <c r="AC42" s="34">
        <v>0.99090909090909096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0.73131313131313136</v>
      </c>
      <c r="AQ42" s="34">
        <v>0.69595959595959589</v>
      </c>
      <c r="AR42" s="35">
        <v>0.66161616161616155</v>
      </c>
      <c r="AS42" s="34">
        <v>0.59898989898989896</v>
      </c>
      <c r="AT42" s="34">
        <v>0.6898989898989899</v>
      </c>
      <c r="AU42" s="34">
        <v>0.66363636363636358</v>
      </c>
      <c r="AV42" s="34">
        <v>0.59393939393939399</v>
      </c>
      <c r="AW42" s="34">
        <v>0.53232323232323231</v>
      </c>
      <c r="AX42" s="34">
        <v>0.65050505050505047</v>
      </c>
      <c r="AY42" s="34">
        <v>0.57979797979797976</v>
      </c>
      <c r="AZ42" s="34">
        <v>0.50707070707070701</v>
      </c>
      <c r="BA42" s="34">
        <v>0.39898989898989901</v>
      </c>
      <c r="BC42" s="57">
        <f t="shared" si="4"/>
        <v>1</v>
      </c>
      <c r="BD42" s="34">
        <f t="shared" si="5"/>
        <v>0.99797979797979797</v>
      </c>
      <c r="BE42" s="34">
        <f t="shared" si="6"/>
        <v>1</v>
      </c>
      <c r="BF42" s="58">
        <f t="shared" si="7"/>
        <v>0.59393939393939399</v>
      </c>
      <c r="BG42" s="57">
        <v>1</v>
      </c>
      <c r="BH42" s="34">
        <v>0.77626262626262621</v>
      </c>
      <c r="BI42" s="34">
        <v>0.77828282828282824</v>
      </c>
      <c r="BJ42" s="58">
        <v>0.5143939393939394</v>
      </c>
      <c r="BL42" s="34">
        <v>1</v>
      </c>
      <c r="BM42" s="34">
        <v>0.98585858585858588</v>
      </c>
      <c r="BN42" s="34">
        <v>1</v>
      </c>
      <c r="BO42" s="34">
        <v>0.66969696969696968</v>
      </c>
      <c r="BQ42" s="14">
        <v>1</v>
      </c>
      <c r="BR42" s="16">
        <v>0.9939393939393939</v>
      </c>
      <c r="BS42" s="18">
        <v>1</v>
      </c>
      <c r="BT42" s="19">
        <v>0.4494949494949495</v>
      </c>
      <c r="BV42" s="14">
        <v>1</v>
      </c>
      <c r="BW42" s="16">
        <v>1</v>
      </c>
      <c r="BX42" s="18">
        <v>1</v>
      </c>
      <c r="BY42" s="19">
        <v>0.72020202020202018</v>
      </c>
      <c r="CA42" s="14">
        <v>1</v>
      </c>
      <c r="CB42" s="16">
        <v>1</v>
      </c>
      <c r="CC42" s="18">
        <v>1</v>
      </c>
      <c r="CD42" s="19">
        <v>0.68484848484848482</v>
      </c>
      <c r="CF42" s="57">
        <f t="shared" si="8"/>
        <v>1</v>
      </c>
      <c r="CG42" s="34">
        <f t="shared" si="9"/>
        <v>0.99797979797979797</v>
      </c>
      <c r="CH42" s="34">
        <f t="shared" si="10"/>
        <v>1</v>
      </c>
      <c r="CI42" s="58">
        <f t="shared" si="11"/>
        <v>0.59393939393939399</v>
      </c>
      <c r="CJ42" s="110">
        <v>1</v>
      </c>
      <c r="CK42" s="34">
        <v>1</v>
      </c>
      <c r="CL42" s="34">
        <v>1</v>
      </c>
      <c r="CM42" s="58">
        <v>0.97373737373737379</v>
      </c>
    </row>
    <row r="43" spans="2:91" x14ac:dyDescent="0.55000000000000004">
      <c r="B43" s="179"/>
      <c r="C43" s="185"/>
      <c r="D43" s="183"/>
      <c r="E43" s="48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0.94444444444444442</v>
      </c>
      <c r="S43" s="38">
        <v>0.94242424242424239</v>
      </c>
      <c r="T43" s="39">
        <v>0.93535353535353538</v>
      </c>
      <c r="U43" s="38">
        <v>0.92626262626262623</v>
      </c>
      <c r="V43" s="38">
        <v>0.94242424242424239</v>
      </c>
      <c r="W43" s="38">
        <v>0.9363636363636364</v>
      </c>
      <c r="X43" s="38">
        <v>0.92929292929292928</v>
      </c>
      <c r="Y43" s="38">
        <v>0.92121212121212126</v>
      </c>
      <c r="Z43" s="38">
        <v>0.9363636363636364</v>
      </c>
      <c r="AA43" s="38">
        <v>0.93131313131313131</v>
      </c>
      <c r="AB43" s="38">
        <v>0.92121212121212126</v>
      </c>
      <c r="AC43" s="38">
        <v>0.91212121212121211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0.56565656565656564</v>
      </c>
      <c r="AQ43" s="38">
        <v>0.52929292929292937</v>
      </c>
      <c r="AR43" s="39">
        <v>0.4808080808080808</v>
      </c>
      <c r="AS43" s="38">
        <v>0.41515151515151516</v>
      </c>
      <c r="AT43" s="38">
        <v>0.52727272727272734</v>
      </c>
      <c r="AU43" s="38">
        <v>0.46565656565656566</v>
      </c>
      <c r="AV43" s="38">
        <v>0.40909090909090906</v>
      </c>
      <c r="AW43" s="38">
        <v>0.36363636363636365</v>
      </c>
      <c r="AX43" s="38">
        <v>0.44444444444444442</v>
      </c>
      <c r="AY43" s="38">
        <v>0.40202020202020206</v>
      </c>
      <c r="AZ43" s="38">
        <v>0.34545454545454546</v>
      </c>
      <c r="BA43" s="38">
        <v>0.27676767676767677</v>
      </c>
      <c r="BC43" s="59">
        <f t="shared" si="4"/>
        <v>1</v>
      </c>
      <c r="BD43" s="38">
        <f t="shared" si="5"/>
        <v>0.92929292929292928</v>
      </c>
      <c r="BE43" s="38">
        <f t="shared" si="6"/>
        <v>1</v>
      </c>
      <c r="BF43" s="60">
        <f t="shared" si="7"/>
        <v>0.40909090909090906</v>
      </c>
      <c r="BG43" s="59">
        <v>1</v>
      </c>
      <c r="BH43" s="38">
        <v>0.57828282828282829</v>
      </c>
      <c r="BI43" s="38">
        <v>0.64015151515151514</v>
      </c>
      <c r="BJ43" s="60">
        <v>0.36590909090909096</v>
      </c>
      <c r="BL43" s="38">
        <v>1</v>
      </c>
      <c r="BM43" s="38">
        <v>0.93232323232323233</v>
      </c>
      <c r="BN43" s="38">
        <v>1</v>
      </c>
      <c r="BO43" s="38">
        <v>0.50303030303030305</v>
      </c>
      <c r="BQ43" s="20">
        <v>1</v>
      </c>
      <c r="BR43" s="22">
        <v>0.91515151515151516</v>
      </c>
      <c r="BS43" s="23">
        <v>1</v>
      </c>
      <c r="BT43" s="24">
        <v>0.30909090909090908</v>
      </c>
      <c r="BV43" s="20">
        <v>1</v>
      </c>
      <c r="BW43" s="22">
        <v>0.9434343434343434</v>
      </c>
      <c r="BX43" s="23">
        <v>1</v>
      </c>
      <c r="BY43" s="24">
        <v>0.5505050505050505</v>
      </c>
      <c r="CA43" s="20">
        <v>1</v>
      </c>
      <c r="CB43" s="22">
        <v>0.94242424242424239</v>
      </c>
      <c r="CC43" s="23">
        <v>1</v>
      </c>
      <c r="CD43" s="24">
        <v>0.52222222222222214</v>
      </c>
      <c r="CF43" s="59">
        <f t="shared" si="8"/>
        <v>1</v>
      </c>
      <c r="CG43" s="38">
        <f t="shared" si="9"/>
        <v>0.92929292929292928</v>
      </c>
      <c r="CH43" s="38">
        <f t="shared" si="10"/>
        <v>1</v>
      </c>
      <c r="CI43" s="60">
        <f t="shared" si="11"/>
        <v>0.40909090909090906</v>
      </c>
      <c r="CJ43" s="111">
        <v>1</v>
      </c>
      <c r="CK43" s="38">
        <v>0.96363636363636362</v>
      </c>
      <c r="CL43" s="38">
        <v>1</v>
      </c>
      <c r="CM43" s="60">
        <v>0.79292929292929293</v>
      </c>
    </row>
    <row r="44" spans="2:91" x14ac:dyDescent="0.55000000000000004">
      <c r="B44" s="179"/>
      <c r="C44" s="185"/>
      <c r="D44" s="181" t="s">
        <v>1</v>
      </c>
      <c r="E44" s="46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0.99823232323232325</v>
      </c>
      <c r="T44" s="37">
        <v>0.99318181818181817</v>
      </c>
      <c r="U44" s="36">
        <v>0.97904040404040404</v>
      </c>
      <c r="V44" s="36">
        <v>1</v>
      </c>
      <c r="W44" s="36">
        <v>0.99949494949494955</v>
      </c>
      <c r="X44" s="36">
        <v>0.99217171717171715</v>
      </c>
      <c r="Y44" s="36">
        <v>0.97828282828282831</v>
      </c>
      <c r="Z44" s="36">
        <v>1</v>
      </c>
      <c r="AA44" s="36">
        <v>1</v>
      </c>
      <c r="AB44" s="36">
        <v>0.99368686868686873</v>
      </c>
      <c r="AC44" s="36">
        <v>0.97525252525252526</v>
      </c>
      <c r="AD44" s="36">
        <v>0.99949494949494955</v>
      </c>
      <c r="AE44" s="36">
        <v>0.99469696969696975</v>
      </c>
      <c r="AF44" s="37">
        <v>0.97651515151515156</v>
      </c>
      <c r="AG44" s="36">
        <v>0.94217171717171722</v>
      </c>
      <c r="AH44" s="36">
        <v>1</v>
      </c>
      <c r="AI44" s="36">
        <v>0.99621212121212122</v>
      </c>
      <c r="AJ44" s="36">
        <v>0.97272727272727277</v>
      </c>
      <c r="AK44" s="36">
        <v>0.94242424242424239</v>
      </c>
      <c r="AL44" s="36">
        <v>1</v>
      </c>
      <c r="AM44" s="36">
        <v>0.99823232323232325</v>
      </c>
      <c r="AN44" s="36">
        <v>0.97853535353535359</v>
      </c>
      <c r="AO44" s="36">
        <v>0.9267676767676768</v>
      </c>
      <c r="AP44" s="36">
        <v>0.8593434343434343</v>
      </c>
      <c r="AQ44" s="36">
        <v>0.79797979797979801</v>
      </c>
      <c r="AR44" s="37">
        <v>0.73333333333333339</v>
      </c>
      <c r="AS44" s="36">
        <v>0.63989898989898986</v>
      </c>
      <c r="AT44" s="36">
        <v>0.81792929292929295</v>
      </c>
      <c r="AU44" s="36">
        <v>0.74671717171717167</v>
      </c>
      <c r="AV44" s="36">
        <v>0.65858585858585861</v>
      </c>
      <c r="AW44" s="36">
        <v>0.57803030303030301</v>
      </c>
      <c r="AX44" s="36">
        <v>0.74797979797979797</v>
      </c>
      <c r="AY44" s="36">
        <v>0.67373737373737375</v>
      </c>
      <c r="AZ44" s="36">
        <v>0.57979797979797976</v>
      </c>
      <c r="BA44" s="36">
        <v>0.45782828282828281</v>
      </c>
      <c r="BC44" s="55">
        <f t="shared" si="4"/>
        <v>1</v>
      </c>
      <c r="BD44" s="36">
        <f t="shared" si="5"/>
        <v>0.99217171717171715</v>
      </c>
      <c r="BE44" s="36">
        <f t="shared" si="6"/>
        <v>0.97272727272727277</v>
      </c>
      <c r="BF44" s="56">
        <f t="shared" si="7"/>
        <v>0.65858585858585861</v>
      </c>
      <c r="BG44" s="55">
        <v>1</v>
      </c>
      <c r="BH44" s="36">
        <v>0.97209595959595962</v>
      </c>
      <c r="BI44" s="36">
        <v>0.95239898989898986</v>
      </c>
      <c r="BJ44" s="56">
        <v>0.6767676767676768</v>
      </c>
      <c r="BL44" s="36">
        <v>1</v>
      </c>
      <c r="BM44" s="36">
        <v>0.97651515151515156</v>
      </c>
      <c r="BN44" s="36">
        <v>0.93611111111111112</v>
      </c>
      <c r="BO44" s="36">
        <v>0.72373737373737379</v>
      </c>
      <c r="BQ44" s="29">
        <v>1</v>
      </c>
      <c r="BR44" s="31">
        <v>0.9795454545454545</v>
      </c>
      <c r="BS44" s="32">
        <v>0.95050505050505052</v>
      </c>
      <c r="BT44" s="33">
        <v>0.51111111111111107</v>
      </c>
      <c r="BV44" s="29">
        <v>1</v>
      </c>
      <c r="BW44" s="31">
        <v>0.99974747474747472</v>
      </c>
      <c r="BX44" s="32">
        <v>0.99823232323232325</v>
      </c>
      <c r="BY44" s="33">
        <v>0.83383838383838382</v>
      </c>
      <c r="CA44" s="29">
        <v>1</v>
      </c>
      <c r="CB44" s="31">
        <v>1</v>
      </c>
      <c r="CC44" s="32">
        <v>1</v>
      </c>
      <c r="CD44" s="33">
        <v>0.80732323232323233</v>
      </c>
      <c r="CF44" s="55">
        <f t="shared" si="8"/>
        <v>1</v>
      </c>
      <c r="CG44" s="36">
        <f t="shared" si="9"/>
        <v>0.99217171717171715</v>
      </c>
      <c r="CH44" s="36">
        <f t="shared" si="10"/>
        <v>0.97272727272727277</v>
      </c>
      <c r="CI44" s="56">
        <f t="shared" si="11"/>
        <v>0.65858585858585861</v>
      </c>
      <c r="CJ44" s="109">
        <v>1</v>
      </c>
      <c r="CK44" s="36">
        <v>0.99595959595959593</v>
      </c>
      <c r="CL44" s="36">
        <v>0.9856060606060606</v>
      </c>
      <c r="CM44" s="56">
        <v>0.94368686868686869</v>
      </c>
    </row>
    <row r="45" spans="2:91" x14ac:dyDescent="0.55000000000000004">
      <c r="B45" s="179"/>
      <c r="C45" s="185"/>
      <c r="D45" s="182"/>
      <c r="E45" s="47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0.98055555555555551</v>
      </c>
      <c r="S45" s="34">
        <v>0.97348484848484851</v>
      </c>
      <c r="T45" s="35">
        <v>0.96742424242424241</v>
      </c>
      <c r="U45" s="34">
        <v>0.95681818181818179</v>
      </c>
      <c r="V45" s="34">
        <v>0.9808080808080808</v>
      </c>
      <c r="W45" s="34">
        <v>0.97196969696969693</v>
      </c>
      <c r="X45" s="34">
        <v>0.96565656565656566</v>
      </c>
      <c r="Y45" s="34">
        <v>0.9555555555555556</v>
      </c>
      <c r="Z45" s="34">
        <v>0.97979797979797978</v>
      </c>
      <c r="AA45" s="34">
        <v>0.97146464646464648</v>
      </c>
      <c r="AB45" s="34">
        <v>0.96414141414141419</v>
      </c>
      <c r="AC45" s="34">
        <v>0.95126262626262625</v>
      </c>
      <c r="AD45" s="34">
        <v>0.94217171717171722</v>
      </c>
      <c r="AE45" s="34">
        <v>0.92424242424242431</v>
      </c>
      <c r="AF45" s="35">
        <v>0.90606060606060601</v>
      </c>
      <c r="AG45" s="34">
        <v>0.87828282828282833</v>
      </c>
      <c r="AH45" s="34">
        <v>0.9434343434343434</v>
      </c>
      <c r="AI45" s="34">
        <v>0.92121212121212126</v>
      </c>
      <c r="AJ45" s="34">
        <v>0.89848484848484844</v>
      </c>
      <c r="AK45" s="34">
        <v>0.8727272727272728</v>
      </c>
      <c r="AL45" s="34">
        <v>0.94090909090909092</v>
      </c>
      <c r="AM45" s="34">
        <v>0.91944444444444451</v>
      </c>
      <c r="AN45" s="34">
        <v>0.89393939393939392</v>
      </c>
      <c r="AO45" s="34">
        <v>0.85681818181818181</v>
      </c>
      <c r="AP45" s="34">
        <v>0.67979797979797985</v>
      </c>
      <c r="AQ45" s="34">
        <v>0.6202020202020202</v>
      </c>
      <c r="AR45" s="35">
        <v>0.55782828282828278</v>
      </c>
      <c r="AS45" s="34">
        <v>0.47499999999999998</v>
      </c>
      <c r="AT45" s="34">
        <v>0.63737373737373737</v>
      </c>
      <c r="AU45" s="34">
        <v>0.57272727272727275</v>
      </c>
      <c r="AV45" s="34">
        <v>0.49292929292929288</v>
      </c>
      <c r="AW45" s="34">
        <v>0.41868686868686877</v>
      </c>
      <c r="AX45" s="34">
        <v>0.57676767676767682</v>
      </c>
      <c r="AY45" s="34">
        <v>0.50984848484848477</v>
      </c>
      <c r="AZ45" s="34">
        <v>0.41035353535353536</v>
      </c>
      <c r="BA45" s="34">
        <v>0.32626262626262625</v>
      </c>
      <c r="BC45" s="57">
        <f t="shared" si="4"/>
        <v>1</v>
      </c>
      <c r="BD45" s="34">
        <f t="shared" si="5"/>
        <v>0.96565656565656566</v>
      </c>
      <c r="BE45" s="34">
        <f t="shared" si="6"/>
        <v>0.89848484848484844</v>
      </c>
      <c r="BF45" s="58">
        <f t="shared" si="7"/>
        <v>0.49292929292929288</v>
      </c>
      <c r="BG45" s="57">
        <v>1</v>
      </c>
      <c r="BH45" s="34">
        <v>0.91893939393939394</v>
      </c>
      <c r="BI45" s="34">
        <v>0.8654040404040404</v>
      </c>
      <c r="BJ45" s="58">
        <v>0.5060606060606061</v>
      </c>
      <c r="BL45" s="34">
        <v>1</v>
      </c>
      <c r="BM45" s="34">
        <v>0.95732323232323235</v>
      </c>
      <c r="BN45" s="34">
        <v>0.88232323232323229</v>
      </c>
      <c r="BO45" s="34">
        <v>0.54469696969696968</v>
      </c>
      <c r="BQ45" s="14">
        <v>1</v>
      </c>
      <c r="BR45" s="16">
        <v>0.95505050505050504</v>
      </c>
      <c r="BS45" s="18">
        <v>0.87171717171717167</v>
      </c>
      <c r="BT45" s="19">
        <v>0.36388888888888893</v>
      </c>
      <c r="BV45" s="14">
        <v>1</v>
      </c>
      <c r="BW45" s="16">
        <v>0.97828282828282831</v>
      </c>
      <c r="BX45" s="18">
        <v>0.9351010101010101</v>
      </c>
      <c r="BY45" s="19">
        <v>0.65782828282828287</v>
      </c>
      <c r="CA45" s="14">
        <v>1</v>
      </c>
      <c r="CB45" s="16">
        <v>0.97979797979797978</v>
      </c>
      <c r="CC45" s="18">
        <v>0.93939393939393945</v>
      </c>
      <c r="CD45" s="19">
        <v>0.62777777777777777</v>
      </c>
      <c r="CF45" s="57">
        <f t="shared" si="8"/>
        <v>1</v>
      </c>
      <c r="CG45" s="34">
        <f t="shared" si="9"/>
        <v>0.96565656565656566</v>
      </c>
      <c r="CH45" s="34">
        <f t="shared" si="10"/>
        <v>0.89848484848484844</v>
      </c>
      <c r="CI45" s="58">
        <f t="shared" si="11"/>
        <v>0.49292929292929288</v>
      </c>
      <c r="CJ45" s="110">
        <v>1</v>
      </c>
      <c r="CK45" s="34">
        <v>0.97550505050505054</v>
      </c>
      <c r="CL45" s="34">
        <v>0.93661616161616168</v>
      </c>
      <c r="CM45" s="58">
        <v>0.83813131313131306</v>
      </c>
    </row>
    <row r="46" spans="2:91" x14ac:dyDescent="0.55000000000000004">
      <c r="B46" s="179"/>
      <c r="C46" s="186"/>
      <c r="D46" s="194"/>
      <c r="E46" s="48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0.95883838383838382</v>
      </c>
      <c r="S46" s="40">
        <v>0.95303030303030301</v>
      </c>
      <c r="T46" s="41">
        <v>0.94520202020202015</v>
      </c>
      <c r="U46" s="40">
        <v>0.94040404040404035</v>
      </c>
      <c r="V46" s="40">
        <v>0.95757575757575752</v>
      </c>
      <c r="W46" s="40">
        <v>0.94848484848484849</v>
      </c>
      <c r="X46" s="40">
        <v>0.94393939393939397</v>
      </c>
      <c r="Y46" s="40">
        <v>0.9386363636363636</v>
      </c>
      <c r="Z46" s="40">
        <v>0.95505050505050504</v>
      </c>
      <c r="AA46" s="40">
        <v>0.94646464646464645</v>
      </c>
      <c r="AB46" s="40">
        <v>0.94166666666666665</v>
      </c>
      <c r="AC46" s="40">
        <v>0.93585858585858583</v>
      </c>
      <c r="AD46" s="40">
        <v>0.87929292929292924</v>
      </c>
      <c r="AE46" s="40">
        <v>0.86313131313131319</v>
      </c>
      <c r="AF46" s="41">
        <v>0.84419191919191916</v>
      </c>
      <c r="AG46" s="40">
        <v>0.82525252525252524</v>
      </c>
      <c r="AH46" s="40">
        <v>0.87676767676767675</v>
      </c>
      <c r="AI46" s="40">
        <v>0.8545454545454545</v>
      </c>
      <c r="AJ46" s="40">
        <v>0.83459595959595956</v>
      </c>
      <c r="AK46" s="40">
        <v>0.81994949494949498</v>
      </c>
      <c r="AL46" s="40">
        <v>0.8654040404040404</v>
      </c>
      <c r="AM46" s="40">
        <v>0.84469696969696972</v>
      </c>
      <c r="AN46" s="40">
        <v>0.82828282828282829</v>
      </c>
      <c r="AO46" s="40">
        <v>0.80909090909090908</v>
      </c>
      <c r="AP46" s="40">
        <v>0.5095959595959596</v>
      </c>
      <c r="AQ46" s="40">
        <v>0.45025252525252524</v>
      </c>
      <c r="AR46" s="41">
        <v>0.39242424242424245</v>
      </c>
      <c r="AS46" s="40">
        <v>0.33737373737373733</v>
      </c>
      <c r="AT46" s="40">
        <v>0.46464646464646464</v>
      </c>
      <c r="AU46" s="40">
        <v>0.39772727272727271</v>
      </c>
      <c r="AV46" s="40">
        <v>0.34444444444444444</v>
      </c>
      <c r="AW46" s="40">
        <v>0.29520202020202024</v>
      </c>
      <c r="AX46" s="40">
        <v>0.39949494949494946</v>
      </c>
      <c r="AY46" s="40">
        <v>0.3484848484848484</v>
      </c>
      <c r="AZ46" s="40">
        <v>0.29141414141414135</v>
      </c>
      <c r="BA46" s="40">
        <v>0.20454545454545459</v>
      </c>
      <c r="BC46" s="61">
        <f t="shared" si="4"/>
        <v>1</v>
      </c>
      <c r="BD46" s="40">
        <f t="shared" si="5"/>
        <v>0.94393939393939397</v>
      </c>
      <c r="BE46" s="40">
        <f t="shared" si="6"/>
        <v>0.83459595959595956</v>
      </c>
      <c r="BF46" s="62">
        <f t="shared" si="7"/>
        <v>0.34444444444444444</v>
      </c>
      <c r="BG46" s="61">
        <v>1</v>
      </c>
      <c r="BH46" s="40">
        <v>0.84040404040404038</v>
      </c>
      <c r="BI46" s="40">
        <v>0.76944444444444438</v>
      </c>
      <c r="BJ46" s="62">
        <v>0.35568181818181821</v>
      </c>
      <c r="BL46" s="40">
        <v>1</v>
      </c>
      <c r="BM46" s="40">
        <v>0.94217171717171722</v>
      </c>
      <c r="BN46" s="40">
        <v>0.83232323232323235</v>
      </c>
      <c r="BO46" s="40">
        <v>0.39621212121212124</v>
      </c>
      <c r="BQ46" s="20">
        <v>1</v>
      </c>
      <c r="BR46" s="22">
        <v>0.93838383838383843</v>
      </c>
      <c r="BS46" s="23">
        <v>0.81767676767676767</v>
      </c>
      <c r="BT46" s="24">
        <v>0.2368686868686869</v>
      </c>
      <c r="BV46" s="20">
        <v>1</v>
      </c>
      <c r="BW46" s="22">
        <v>0.95681818181818179</v>
      </c>
      <c r="BX46" s="23">
        <v>0.8737373737373737</v>
      </c>
      <c r="BY46" s="24">
        <v>0.48737373737373735</v>
      </c>
      <c r="CA46" s="20">
        <v>1</v>
      </c>
      <c r="CB46" s="22">
        <v>0.95732323232323235</v>
      </c>
      <c r="CC46" s="23">
        <v>0.87297979797979797</v>
      </c>
      <c r="CD46" s="24">
        <v>0.45252525252525255</v>
      </c>
      <c r="CF46" s="61">
        <f t="shared" si="8"/>
        <v>1</v>
      </c>
      <c r="CG46" s="40">
        <f t="shared" si="9"/>
        <v>0.94393939393939397</v>
      </c>
      <c r="CH46" s="40">
        <f t="shared" si="10"/>
        <v>0.83459595959595956</v>
      </c>
      <c r="CI46" s="62">
        <f t="shared" si="11"/>
        <v>0.34444444444444444</v>
      </c>
      <c r="CJ46" s="112">
        <v>1</v>
      </c>
      <c r="CK46" s="40">
        <v>0.95580808080808077</v>
      </c>
      <c r="CL46" s="40">
        <v>0.8810606060606061</v>
      </c>
      <c r="CM46" s="62">
        <v>0.66666666666666674</v>
      </c>
    </row>
    <row r="47" spans="2:91" ht="18" customHeight="1" x14ac:dyDescent="0.55000000000000004">
      <c r="B47" s="179"/>
      <c r="C47" s="184" t="s">
        <v>4</v>
      </c>
      <c r="D47" s="181" t="s">
        <v>3</v>
      </c>
      <c r="E47" s="46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0.95454545454545459</v>
      </c>
      <c r="AQ47" s="88">
        <v>0.90909090909090906</v>
      </c>
      <c r="AR47" s="89">
        <v>0.83737373737373733</v>
      </c>
      <c r="AS47" s="88">
        <v>0.7464646464646465</v>
      </c>
      <c r="AT47" s="88">
        <v>0.91616161616161618</v>
      </c>
      <c r="AU47" s="88">
        <v>0.84444444444444444</v>
      </c>
      <c r="AV47" s="88">
        <v>0.7535353535353535</v>
      </c>
      <c r="AW47" s="88">
        <v>0.69191919191919193</v>
      </c>
      <c r="AX47" s="88">
        <v>0.83131313131313134</v>
      </c>
      <c r="AY47" s="88">
        <v>0.75151515151515147</v>
      </c>
      <c r="AZ47" s="88">
        <v>0.67171717171717171</v>
      </c>
      <c r="BA47" s="88">
        <v>0.57171717171717173</v>
      </c>
      <c r="BC47" s="94">
        <f t="shared" si="4"/>
        <v>1</v>
      </c>
      <c r="BD47" s="88">
        <f t="shared" si="5"/>
        <v>1</v>
      </c>
      <c r="BE47" s="88">
        <f t="shared" si="6"/>
        <v>1</v>
      </c>
      <c r="BF47" s="95">
        <f t="shared" si="7"/>
        <v>0.7535353535353535</v>
      </c>
      <c r="BG47" s="94">
        <v>1</v>
      </c>
      <c r="BH47" s="88">
        <v>1</v>
      </c>
      <c r="BI47" s="88">
        <v>1</v>
      </c>
      <c r="BJ47" s="95">
        <v>0.66969696969696968</v>
      </c>
      <c r="BL47" s="88">
        <v>1</v>
      </c>
      <c r="BM47" s="88">
        <v>1</v>
      </c>
      <c r="BN47" s="88">
        <v>1</v>
      </c>
      <c r="BO47" s="88">
        <v>0.86565656565656568</v>
      </c>
      <c r="BQ47" s="92">
        <v>1</v>
      </c>
      <c r="BR47" s="92">
        <v>1</v>
      </c>
      <c r="BS47" s="92">
        <v>1</v>
      </c>
      <c r="BT47" s="92">
        <v>0.6202020202020202</v>
      </c>
      <c r="BV47" s="92">
        <v>1</v>
      </c>
      <c r="BW47" s="92">
        <v>1</v>
      </c>
      <c r="BX47" s="92">
        <v>1</v>
      </c>
      <c r="BY47" s="92">
        <v>0.93535353535353538</v>
      </c>
      <c r="CA47" s="92">
        <v>1</v>
      </c>
      <c r="CB47" s="92">
        <v>1</v>
      </c>
      <c r="CC47" s="92">
        <v>1</v>
      </c>
      <c r="CD47" s="92">
        <v>0.90707070707070703</v>
      </c>
      <c r="CF47" s="113">
        <f t="shared" si="8"/>
        <v>1</v>
      </c>
      <c r="CG47" s="114">
        <f t="shared" si="9"/>
        <v>1</v>
      </c>
      <c r="CH47" s="114">
        <f t="shared" si="10"/>
        <v>1</v>
      </c>
      <c r="CI47" s="115">
        <f t="shared" si="11"/>
        <v>0.7535353535353535</v>
      </c>
      <c r="CJ47" s="116">
        <v>1</v>
      </c>
      <c r="CK47" s="114">
        <v>1</v>
      </c>
      <c r="CL47" s="114">
        <v>1</v>
      </c>
      <c r="CM47" s="115">
        <v>1</v>
      </c>
    </row>
    <row r="48" spans="2:91" ht="18" customHeight="1" x14ac:dyDescent="0.55000000000000004">
      <c r="B48" s="179"/>
      <c r="C48" s="185"/>
      <c r="D48" s="182"/>
      <c r="E48" s="47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0.73737373737373735</v>
      </c>
      <c r="AQ48" s="90">
        <v>0.69494949494949498</v>
      </c>
      <c r="AR48" s="91">
        <v>0.6454545454545455</v>
      </c>
      <c r="AS48" s="90">
        <v>0.58787878787878789</v>
      </c>
      <c r="AT48" s="90">
        <v>0.69696969696969702</v>
      </c>
      <c r="AU48" s="90">
        <v>0.65353535353535352</v>
      </c>
      <c r="AV48" s="90">
        <v>0.59393939393939399</v>
      </c>
      <c r="AW48" s="90">
        <v>0.53535353535353536</v>
      </c>
      <c r="AX48" s="90">
        <v>0.6393939393939394</v>
      </c>
      <c r="AY48" s="90">
        <v>0.59090909090909083</v>
      </c>
      <c r="AZ48" s="90">
        <v>0.50707070707070701</v>
      </c>
      <c r="BA48" s="90">
        <v>0.4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0.59393939393939399</v>
      </c>
      <c r="BG48" s="96">
        <v>1</v>
      </c>
      <c r="BH48" s="90">
        <v>1</v>
      </c>
      <c r="BI48" s="90">
        <v>0.98358585858585856</v>
      </c>
      <c r="BJ48" s="97">
        <v>0.49419191919191918</v>
      </c>
      <c r="BL48" s="90">
        <v>1</v>
      </c>
      <c r="BM48" s="90">
        <v>1</v>
      </c>
      <c r="BN48" s="90">
        <v>1</v>
      </c>
      <c r="BO48" s="90">
        <v>0.67777777777777781</v>
      </c>
      <c r="BQ48" s="90">
        <v>1</v>
      </c>
      <c r="BR48" s="90">
        <v>1</v>
      </c>
      <c r="BS48" s="90">
        <v>1</v>
      </c>
      <c r="BT48" s="90">
        <v>0.44848484848484849</v>
      </c>
      <c r="BV48" s="90">
        <v>1</v>
      </c>
      <c r="BW48" s="90">
        <v>1</v>
      </c>
      <c r="BX48" s="90">
        <v>1</v>
      </c>
      <c r="BY48" s="90">
        <v>0.72222222222222221</v>
      </c>
      <c r="CA48" s="90">
        <v>1</v>
      </c>
      <c r="CB48" s="90">
        <v>1</v>
      </c>
      <c r="CC48" s="90">
        <v>1</v>
      </c>
      <c r="CD48" s="90">
        <v>0.69090909090909092</v>
      </c>
      <c r="CF48" s="57">
        <f t="shared" si="8"/>
        <v>1</v>
      </c>
      <c r="CG48" s="34">
        <f t="shared" si="9"/>
        <v>1</v>
      </c>
      <c r="CH48" s="34">
        <f t="shared" si="10"/>
        <v>1</v>
      </c>
      <c r="CI48" s="58">
        <f t="shared" si="11"/>
        <v>0.59393939393939399</v>
      </c>
      <c r="CJ48" s="110">
        <v>1</v>
      </c>
      <c r="CK48" s="34">
        <v>1</v>
      </c>
      <c r="CL48" s="34">
        <v>1</v>
      </c>
      <c r="CM48" s="58">
        <v>0.97777777777777775</v>
      </c>
    </row>
    <row r="49" spans="2:91" ht="18" customHeight="1" x14ac:dyDescent="0.55000000000000004">
      <c r="B49" s="179"/>
      <c r="C49" s="185"/>
      <c r="D49" s="183"/>
      <c r="E49" s="48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0.9808080808080808</v>
      </c>
      <c r="S49" s="92">
        <v>0.97878787878787876</v>
      </c>
      <c r="T49" s="93">
        <v>0.96363636363636362</v>
      </c>
      <c r="U49" s="92">
        <v>0.95151515151515154</v>
      </c>
      <c r="V49" s="92">
        <v>0.98282828282828283</v>
      </c>
      <c r="W49" s="92">
        <v>0.97979797979797978</v>
      </c>
      <c r="X49" s="92">
        <v>0.96767676767676769</v>
      </c>
      <c r="Y49" s="92">
        <v>0.95757575757575752</v>
      </c>
      <c r="Z49" s="92">
        <v>0.97878787878787876</v>
      </c>
      <c r="AA49" s="92">
        <v>0.97676767676767673</v>
      </c>
      <c r="AB49" s="92">
        <v>0.96161616161616159</v>
      </c>
      <c r="AC49" s="92">
        <v>0.94242424242424239</v>
      </c>
      <c r="AD49" s="92">
        <v>0.81818181818181812</v>
      </c>
      <c r="AE49" s="92">
        <v>0.79191919191919191</v>
      </c>
      <c r="AF49" s="93">
        <v>0.7595959595959596</v>
      </c>
      <c r="AG49" s="92">
        <v>0.72929292929292933</v>
      </c>
      <c r="AH49" s="92">
        <v>0.81313131313131315</v>
      </c>
      <c r="AI49" s="92">
        <v>0.78888888888888886</v>
      </c>
      <c r="AJ49" s="92">
        <v>0.74949494949494944</v>
      </c>
      <c r="AK49" s="92">
        <v>0.72626262626262628</v>
      </c>
      <c r="AL49" s="92">
        <v>0.77373737373737372</v>
      </c>
      <c r="AM49" s="92">
        <v>0.74848484848484853</v>
      </c>
      <c r="AN49" s="92">
        <v>0.71818181818181825</v>
      </c>
      <c r="AO49" s="92">
        <v>0.68686868686868685</v>
      </c>
      <c r="AP49" s="92">
        <v>0.58080808080808088</v>
      </c>
      <c r="AQ49" s="92">
        <v>0.53434343434343434</v>
      </c>
      <c r="AR49" s="93">
        <v>0.47676767676767673</v>
      </c>
      <c r="AS49" s="92">
        <v>0.41919191919191923</v>
      </c>
      <c r="AT49" s="92">
        <v>0.53838383838383841</v>
      </c>
      <c r="AU49" s="92">
        <v>0.4808080808080808</v>
      </c>
      <c r="AV49" s="92">
        <v>0.42020202020202024</v>
      </c>
      <c r="AW49" s="92">
        <v>0.37474747474747472</v>
      </c>
      <c r="AX49" s="92">
        <v>0.46060606060606057</v>
      </c>
      <c r="AY49" s="92">
        <v>0.41010101010101008</v>
      </c>
      <c r="AZ49" s="92">
        <v>0.35555555555555551</v>
      </c>
      <c r="BA49" s="92">
        <v>0.28181818181818186</v>
      </c>
      <c r="BC49" s="98">
        <f t="shared" si="4"/>
        <v>1</v>
      </c>
      <c r="BD49" s="92">
        <f t="shared" si="5"/>
        <v>0.96767676767676769</v>
      </c>
      <c r="BE49" s="92">
        <f t="shared" si="6"/>
        <v>0.74949494949494944</v>
      </c>
      <c r="BF49" s="99">
        <f t="shared" si="7"/>
        <v>0.42020202020202024</v>
      </c>
      <c r="BG49" s="98">
        <v>1</v>
      </c>
      <c r="BH49" s="92">
        <v>0.98636363636363633</v>
      </c>
      <c r="BI49" s="92">
        <v>0.85404040404040404</v>
      </c>
      <c r="BJ49" s="99">
        <v>0.35530303030303034</v>
      </c>
      <c r="BL49" s="92">
        <v>1</v>
      </c>
      <c r="BM49" s="92">
        <v>0.96161616161616159</v>
      </c>
      <c r="BN49" s="92">
        <v>0.77474747474747474</v>
      </c>
      <c r="BO49" s="92">
        <v>0.52020202020202022</v>
      </c>
      <c r="BQ49" s="88">
        <v>1</v>
      </c>
      <c r="BR49" s="88">
        <v>0.95050505050505052</v>
      </c>
      <c r="BS49" s="88">
        <v>0.69898989898989905</v>
      </c>
      <c r="BT49" s="88">
        <v>0.31313131313131315</v>
      </c>
      <c r="BV49" s="88">
        <v>1</v>
      </c>
      <c r="BW49" s="88">
        <v>0.97979797979797978</v>
      </c>
      <c r="BX49" s="88">
        <v>0.80909090909090908</v>
      </c>
      <c r="BY49" s="88">
        <v>0.56262626262626259</v>
      </c>
      <c r="CA49" s="88">
        <v>1</v>
      </c>
      <c r="CB49" s="88">
        <v>0.98282828282828283</v>
      </c>
      <c r="CC49" s="88">
        <v>0.80707070707070705</v>
      </c>
      <c r="CD49" s="88">
        <v>0.53232323232323231</v>
      </c>
      <c r="CF49" s="117">
        <f t="shared" si="8"/>
        <v>1</v>
      </c>
      <c r="CG49" s="118">
        <f t="shared" si="9"/>
        <v>0.96767676767676769</v>
      </c>
      <c r="CH49" s="118">
        <f t="shared" si="10"/>
        <v>0.74949494949494944</v>
      </c>
      <c r="CI49" s="119">
        <f t="shared" si="11"/>
        <v>0.42020202020202024</v>
      </c>
      <c r="CJ49" s="120">
        <v>1</v>
      </c>
      <c r="CK49" s="118">
        <v>0.98282828282828283</v>
      </c>
      <c r="CL49" s="118">
        <v>0.90606060606060601</v>
      </c>
      <c r="CM49" s="119">
        <v>0.82020202020202015</v>
      </c>
    </row>
    <row r="50" spans="2:91" ht="18" customHeight="1" x14ac:dyDescent="0.55000000000000004">
      <c r="B50" s="179"/>
      <c r="C50" s="185"/>
      <c r="D50" s="181" t="s">
        <v>2</v>
      </c>
      <c r="E50" s="46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0.99461279461279462</v>
      </c>
      <c r="S50" s="88">
        <v>0.97946127946127948</v>
      </c>
      <c r="T50" s="89">
        <v>0.92962962962962958</v>
      </c>
      <c r="U50" s="88">
        <v>0.85824915824915826</v>
      </c>
      <c r="V50" s="88">
        <v>0.99865319865319868</v>
      </c>
      <c r="W50" s="88">
        <v>0.99057239057239055</v>
      </c>
      <c r="X50" s="88">
        <v>0.92255892255892258</v>
      </c>
      <c r="Y50" s="88">
        <v>0.85925925925925928</v>
      </c>
      <c r="Z50" s="88">
        <v>1</v>
      </c>
      <c r="AA50" s="88">
        <v>0.99427609427609431</v>
      </c>
      <c r="AB50" s="88">
        <v>0.94377104377104382</v>
      </c>
      <c r="AC50" s="88">
        <v>0.84141414141414139</v>
      </c>
      <c r="AD50" s="88">
        <v>0.9939393939393939</v>
      </c>
      <c r="AE50" s="88">
        <v>0.97138047138047134</v>
      </c>
      <c r="AF50" s="89">
        <v>0.92053872053872055</v>
      </c>
      <c r="AG50" s="88">
        <v>0.84410774410774414</v>
      </c>
      <c r="AH50" s="88">
        <v>0.99730639730639725</v>
      </c>
      <c r="AI50" s="88">
        <v>0.98653198653198648</v>
      </c>
      <c r="AJ50" s="88">
        <v>0.90808080808080804</v>
      </c>
      <c r="AK50" s="88">
        <v>0.84242424242424241</v>
      </c>
      <c r="AL50" s="88">
        <v>1</v>
      </c>
      <c r="AM50" s="88">
        <v>0.99124579124579126</v>
      </c>
      <c r="AN50" s="88">
        <v>0.93232323232323233</v>
      </c>
      <c r="AO50" s="88">
        <v>0.82053872053872057</v>
      </c>
      <c r="AP50" s="88">
        <v>0.87878787878787878</v>
      </c>
      <c r="AQ50" s="88">
        <v>0.81346801346801345</v>
      </c>
      <c r="AR50" s="89">
        <v>0.74208754208754213</v>
      </c>
      <c r="AS50" s="88">
        <v>0.63703703703703707</v>
      </c>
      <c r="AT50" s="88">
        <v>0.84713804713804719</v>
      </c>
      <c r="AU50" s="88">
        <v>0.77744107744107738</v>
      </c>
      <c r="AV50" s="88">
        <v>0.67744107744107751</v>
      </c>
      <c r="AW50" s="88">
        <v>0.5760942760942761</v>
      </c>
      <c r="AX50" s="88">
        <v>0.78821548821548815</v>
      </c>
      <c r="AY50" s="88">
        <v>0.71717171717171713</v>
      </c>
      <c r="AZ50" s="88">
        <v>0.59259259259259256</v>
      </c>
      <c r="BA50" s="88">
        <v>0.45690235690235692</v>
      </c>
      <c r="BC50" s="94">
        <f t="shared" si="4"/>
        <v>1</v>
      </c>
      <c r="BD50" s="88">
        <f t="shared" si="5"/>
        <v>0.92255892255892258</v>
      </c>
      <c r="BE50" s="88">
        <f t="shared" si="6"/>
        <v>0.90808080808080804</v>
      </c>
      <c r="BF50" s="95">
        <f t="shared" si="7"/>
        <v>0.67744107744107751</v>
      </c>
      <c r="BG50" s="94">
        <v>1</v>
      </c>
      <c r="BH50" s="88">
        <v>0.92702020202020208</v>
      </c>
      <c r="BI50" s="88">
        <v>0.92045454545454541</v>
      </c>
      <c r="BJ50" s="95">
        <v>0.69343434343434351</v>
      </c>
      <c r="BL50" s="88">
        <v>1</v>
      </c>
      <c r="BM50" s="88">
        <v>0.82895622895622889</v>
      </c>
      <c r="BN50" s="88">
        <v>0.8161616161616162</v>
      </c>
      <c r="BO50" s="88">
        <v>0.67643097643097638</v>
      </c>
      <c r="BQ50" s="92">
        <v>1</v>
      </c>
      <c r="BR50" s="92">
        <v>0.89360269360269362</v>
      </c>
      <c r="BS50" s="92">
        <v>0.87441077441077442</v>
      </c>
      <c r="BT50" s="92">
        <v>0.51178451178451179</v>
      </c>
      <c r="BV50" s="92">
        <v>1</v>
      </c>
      <c r="BW50" s="92">
        <v>0.99090909090909096</v>
      </c>
      <c r="BX50" s="92">
        <v>0.9875420875420875</v>
      </c>
      <c r="BY50" s="92">
        <v>0.85050505050505054</v>
      </c>
      <c r="CA50" s="92">
        <v>1</v>
      </c>
      <c r="CB50" s="92">
        <v>0.99764309764309766</v>
      </c>
      <c r="CC50" s="92">
        <v>0.99629629629629635</v>
      </c>
      <c r="CD50" s="92">
        <v>0.83535353535353529</v>
      </c>
      <c r="CF50" s="113">
        <f t="shared" si="8"/>
        <v>1</v>
      </c>
      <c r="CG50" s="114">
        <f t="shared" si="9"/>
        <v>0.92255892255892258</v>
      </c>
      <c r="CH50" s="114">
        <f t="shared" si="10"/>
        <v>0.90808080808080804</v>
      </c>
      <c r="CI50" s="115">
        <f t="shared" si="11"/>
        <v>0.67744107744107751</v>
      </c>
      <c r="CJ50" s="116">
        <v>1</v>
      </c>
      <c r="CK50" s="114">
        <v>0.94781144781144777</v>
      </c>
      <c r="CL50" s="114">
        <v>0.9434343434343434</v>
      </c>
      <c r="CM50" s="115">
        <v>0.88956228956228955</v>
      </c>
    </row>
    <row r="51" spans="2:91" ht="18" customHeight="1" x14ac:dyDescent="0.55000000000000004">
      <c r="B51" s="179"/>
      <c r="C51" s="185"/>
      <c r="D51" s="182"/>
      <c r="E51" s="47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0.87104377104377106</v>
      </c>
      <c r="S51" s="90">
        <v>0.81885521885521884</v>
      </c>
      <c r="T51" s="91">
        <v>0.75252525252525249</v>
      </c>
      <c r="U51" s="90">
        <v>0.66632996632996633</v>
      </c>
      <c r="V51" s="90">
        <v>0.87811447811447807</v>
      </c>
      <c r="W51" s="90">
        <v>0.82188552188552189</v>
      </c>
      <c r="X51" s="90">
        <v>0.72626262626262628</v>
      </c>
      <c r="Y51" s="90">
        <v>0.65622895622895627</v>
      </c>
      <c r="Z51" s="90">
        <v>0.8801346801346801</v>
      </c>
      <c r="AA51" s="90">
        <v>0.82020202020202015</v>
      </c>
      <c r="AB51" s="90">
        <v>0.72895622895622902</v>
      </c>
      <c r="AC51" s="90">
        <v>0.62491582491582487</v>
      </c>
      <c r="AD51" s="90">
        <v>0.86498316498316496</v>
      </c>
      <c r="AE51" s="90">
        <v>0.81111111111111112</v>
      </c>
      <c r="AF51" s="91">
        <v>0.7474747474747474</v>
      </c>
      <c r="AG51" s="90">
        <v>0.65925925925925921</v>
      </c>
      <c r="AH51" s="90">
        <v>0.8734006734006734</v>
      </c>
      <c r="AI51" s="90">
        <v>0.81313131313131315</v>
      </c>
      <c r="AJ51" s="90">
        <v>0.71717171717171713</v>
      </c>
      <c r="AK51" s="90">
        <v>0.64646464646464641</v>
      </c>
      <c r="AL51" s="90">
        <v>0.87407407407407411</v>
      </c>
      <c r="AM51" s="90">
        <v>0.80909090909090908</v>
      </c>
      <c r="AN51" s="90">
        <v>0.71784511784511784</v>
      </c>
      <c r="AO51" s="90">
        <v>0.61649831649831643</v>
      </c>
      <c r="AP51" s="90">
        <v>0.71548821548821551</v>
      </c>
      <c r="AQ51" s="90">
        <v>0.64444444444444438</v>
      </c>
      <c r="AR51" s="91">
        <v>0.55656565656565649</v>
      </c>
      <c r="AS51" s="90">
        <v>0.461952861952862</v>
      </c>
      <c r="AT51" s="90">
        <v>0.67474747474747476</v>
      </c>
      <c r="AU51" s="90">
        <v>0.59461279461279459</v>
      </c>
      <c r="AV51" s="90">
        <v>0.49225589225589228</v>
      </c>
      <c r="AW51" s="90">
        <v>0.42356902356902359</v>
      </c>
      <c r="AX51" s="90">
        <v>0.60202020202020201</v>
      </c>
      <c r="AY51" s="90">
        <v>0.53063973063973058</v>
      </c>
      <c r="AZ51" s="90">
        <v>0.43569023569023568</v>
      </c>
      <c r="BA51" s="90">
        <v>0.33501683501683499</v>
      </c>
      <c r="BC51" s="96">
        <f t="shared" si="4"/>
        <v>1</v>
      </c>
      <c r="BD51" s="90">
        <f t="shared" si="5"/>
        <v>0.72626262626262628</v>
      </c>
      <c r="BE51" s="90">
        <f t="shared" si="6"/>
        <v>0.71717171717171713</v>
      </c>
      <c r="BF51" s="97">
        <f t="shared" si="7"/>
        <v>0.49225589225589228</v>
      </c>
      <c r="BG51" s="96">
        <v>1</v>
      </c>
      <c r="BH51" s="90">
        <v>0.77626262626262621</v>
      </c>
      <c r="BI51" s="90">
        <v>0.77828282828282824</v>
      </c>
      <c r="BJ51" s="97">
        <v>0.5143939393939394</v>
      </c>
      <c r="BL51" s="90">
        <v>1</v>
      </c>
      <c r="BM51" s="90">
        <v>0.65420875420875424</v>
      </c>
      <c r="BN51" s="90">
        <v>0.65252525252525251</v>
      </c>
      <c r="BO51" s="90">
        <v>0.51414141414141412</v>
      </c>
      <c r="BQ51" s="90">
        <v>1</v>
      </c>
      <c r="BR51" s="90">
        <v>0.67104377104377111</v>
      </c>
      <c r="BS51" s="90">
        <v>0.65925925925925921</v>
      </c>
      <c r="BT51" s="90">
        <v>0.37542087542087543</v>
      </c>
      <c r="BV51" s="90">
        <v>1</v>
      </c>
      <c r="BW51" s="90">
        <v>0.84377104377104373</v>
      </c>
      <c r="BX51" s="90">
        <v>0.84175084175084169</v>
      </c>
      <c r="BY51" s="90">
        <v>0.68855218855218858</v>
      </c>
      <c r="CA51" s="90">
        <v>1</v>
      </c>
      <c r="CB51" s="90">
        <v>0.86902356902356903</v>
      </c>
      <c r="CC51" s="90">
        <v>0.86161616161616161</v>
      </c>
      <c r="CD51" s="90">
        <v>0.66127946127946124</v>
      </c>
      <c r="CF51" s="57">
        <f t="shared" si="8"/>
        <v>1</v>
      </c>
      <c r="CG51" s="34">
        <f t="shared" si="9"/>
        <v>0.72626262626262628</v>
      </c>
      <c r="CH51" s="34">
        <f t="shared" si="10"/>
        <v>0.71717171717171713</v>
      </c>
      <c r="CI51" s="58">
        <f t="shared" si="11"/>
        <v>0.49225589225589228</v>
      </c>
      <c r="CJ51" s="110">
        <v>1</v>
      </c>
      <c r="CK51" s="34">
        <v>0.80841750841750848</v>
      </c>
      <c r="CL51" s="34">
        <v>0.80808080808080807</v>
      </c>
      <c r="CM51" s="58">
        <v>0.75252525252525249</v>
      </c>
    </row>
    <row r="52" spans="2:91" ht="18" customHeight="1" x14ac:dyDescent="0.55000000000000004">
      <c r="B52" s="179"/>
      <c r="C52" s="185"/>
      <c r="D52" s="183"/>
      <c r="E52" s="48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0.63703703703703707</v>
      </c>
      <c r="S52" s="92">
        <v>0.58282828282828281</v>
      </c>
      <c r="T52" s="93">
        <v>0.51380471380471382</v>
      </c>
      <c r="U52" s="92">
        <v>0.45050505050505052</v>
      </c>
      <c r="V52" s="92">
        <v>0.62424242424242427</v>
      </c>
      <c r="W52" s="92">
        <v>0.55858585858585852</v>
      </c>
      <c r="X52" s="92">
        <v>0.47609427609427613</v>
      </c>
      <c r="Y52" s="92">
        <v>0.42895622895622898</v>
      </c>
      <c r="Z52" s="92">
        <v>0.58181818181818179</v>
      </c>
      <c r="AA52" s="92">
        <v>0.51750841750841747</v>
      </c>
      <c r="AB52" s="92">
        <v>0.45454545454545459</v>
      </c>
      <c r="AC52" s="92">
        <v>0.38888888888888884</v>
      </c>
      <c r="AD52" s="92">
        <v>0.67407407407407405</v>
      </c>
      <c r="AE52" s="92">
        <v>0.6198653198653199</v>
      </c>
      <c r="AF52" s="93">
        <v>0.55892255892255893</v>
      </c>
      <c r="AG52" s="92">
        <v>0.49562289562289563</v>
      </c>
      <c r="AH52" s="92">
        <v>0.66195286195286196</v>
      </c>
      <c r="AI52" s="92">
        <v>0.60269360269360273</v>
      </c>
      <c r="AJ52" s="92">
        <v>0.52592592592592591</v>
      </c>
      <c r="AK52" s="92">
        <v>0.48282828282828283</v>
      </c>
      <c r="AL52" s="92">
        <v>0.62929292929292924</v>
      </c>
      <c r="AM52" s="92">
        <v>0.56666666666666665</v>
      </c>
      <c r="AN52" s="92">
        <v>0.50942760942760945</v>
      </c>
      <c r="AO52" s="92">
        <v>0.44410774410774412</v>
      </c>
      <c r="AP52" s="92">
        <v>0.53265993265993261</v>
      </c>
      <c r="AQ52" s="92">
        <v>0.46969696969696972</v>
      </c>
      <c r="AR52" s="93">
        <v>0.40875420875420876</v>
      </c>
      <c r="AS52" s="92">
        <v>0.34006734006734007</v>
      </c>
      <c r="AT52" s="92">
        <v>0.49191919191919187</v>
      </c>
      <c r="AU52" s="92">
        <v>0.42727272727272725</v>
      </c>
      <c r="AV52" s="92">
        <v>0.3545454545454545</v>
      </c>
      <c r="AW52" s="92">
        <v>0.30000000000000004</v>
      </c>
      <c r="AX52" s="92">
        <v>0.42861952861952857</v>
      </c>
      <c r="AY52" s="92">
        <v>0.37407407407407411</v>
      </c>
      <c r="AZ52" s="92">
        <v>0.30505050505050502</v>
      </c>
      <c r="BA52" s="92">
        <v>0.21784511784511784</v>
      </c>
      <c r="BC52" s="98">
        <f t="shared" si="4"/>
        <v>1</v>
      </c>
      <c r="BD52" s="92">
        <f t="shared" si="5"/>
        <v>0.47609427609427613</v>
      </c>
      <c r="BE52" s="92">
        <f t="shared" si="6"/>
        <v>0.52592592592592591</v>
      </c>
      <c r="BF52" s="99">
        <f t="shared" si="7"/>
        <v>0.3545454545454545</v>
      </c>
      <c r="BG52" s="98">
        <v>1</v>
      </c>
      <c r="BH52" s="92">
        <v>0.57828282828282829</v>
      </c>
      <c r="BI52" s="92">
        <v>0.64015151515151514</v>
      </c>
      <c r="BJ52" s="99">
        <v>0.36590909090909096</v>
      </c>
      <c r="BL52" s="92">
        <v>1</v>
      </c>
      <c r="BM52" s="92">
        <v>0.46161616161616159</v>
      </c>
      <c r="BN52" s="92">
        <v>0.50538720538720538</v>
      </c>
      <c r="BO52" s="92">
        <v>0.38047138047138052</v>
      </c>
      <c r="BQ52" s="88">
        <v>1</v>
      </c>
      <c r="BR52" s="88">
        <v>0.42053872053872055</v>
      </c>
      <c r="BS52" s="88">
        <v>0.47542087542087541</v>
      </c>
      <c r="BT52" s="88">
        <v>0.25252525252525249</v>
      </c>
      <c r="BV52" s="88">
        <v>1</v>
      </c>
      <c r="BW52" s="88">
        <v>0.61851851851851847</v>
      </c>
      <c r="BX52" s="88">
        <v>0.65252525252525251</v>
      </c>
      <c r="BY52" s="88">
        <v>0.5063973063973064</v>
      </c>
      <c r="CA52" s="88">
        <v>1</v>
      </c>
      <c r="CB52" s="88">
        <v>0.61245791245791248</v>
      </c>
      <c r="CC52" s="88">
        <v>0.65016835016835017</v>
      </c>
      <c r="CD52" s="88">
        <v>0.48047138047138049</v>
      </c>
      <c r="CF52" s="117">
        <f t="shared" si="8"/>
        <v>1</v>
      </c>
      <c r="CG52" s="118">
        <f t="shared" si="9"/>
        <v>0.47609427609427613</v>
      </c>
      <c r="CH52" s="118">
        <f t="shared" si="10"/>
        <v>0.52592592592592591</v>
      </c>
      <c r="CI52" s="119">
        <f t="shared" si="11"/>
        <v>0.3545454545454545</v>
      </c>
      <c r="CJ52" s="120">
        <v>1</v>
      </c>
      <c r="CK52" s="118">
        <v>0.6333333333333333</v>
      </c>
      <c r="CL52" s="118">
        <v>0.65218855218855221</v>
      </c>
      <c r="CM52" s="119">
        <v>0.59326599326599327</v>
      </c>
    </row>
    <row r="53" spans="2:91" ht="18" customHeight="1" x14ac:dyDescent="0.55000000000000004">
      <c r="B53" s="179"/>
      <c r="C53" s="185"/>
      <c r="D53" s="181" t="s">
        <v>1</v>
      </c>
      <c r="E53" s="46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0.99494949494949492</v>
      </c>
      <c r="T53" s="89">
        <v>0.96262626262626261</v>
      </c>
      <c r="U53" s="88">
        <v>0.87777777777777777</v>
      </c>
      <c r="V53" s="88">
        <v>1</v>
      </c>
      <c r="W53" s="88">
        <v>0.99621212121212122</v>
      </c>
      <c r="X53" s="88">
        <v>0.95101010101010097</v>
      </c>
      <c r="Y53" s="88">
        <v>0.87676767676767675</v>
      </c>
      <c r="Z53" s="88">
        <v>1</v>
      </c>
      <c r="AA53" s="88">
        <v>0.99797979797979797</v>
      </c>
      <c r="AB53" s="88">
        <v>0.94974747474747478</v>
      </c>
      <c r="AC53" s="88">
        <v>0.84065656565656566</v>
      </c>
      <c r="AD53" s="88">
        <v>0.99974747474747472</v>
      </c>
      <c r="AE53" s="88">
        <v>0.99292929292929288</v>
      </c>
      <c r="AF53" s="89">
        <v>0.9542929292929293</v>
      </c>
      <c r="AG53" s="88">
        <v>0.875</v>
      </c>
      <c r="AH53" s="88">
        <v>1</v>
      </c>
      <c r="AI53" s="88">
        <v>0.99444444444444446</v>
      </c>
      <c r="AJ53" s="88">
        <v>0.94494949494949498</v>
      </c>
      <c r="AK53" s="88">
        <v>0.8724747474747474</v>
      </c>
      <c r="AL53" s="88">
        <v>1</v>
      </c>
      <c r="AM53" s="88">
        <v>0.99696969696969695</v>
      </c>
      <c r="AN53" s="88">
        <v>0.93964646464646462</v>
      </c>
      <c r="AO53" s="88">
        <v>0.83510101010101012</v>
      </c>
      <c r="AP53" s="88">
        <v>0.92828282828282827</v>
      </c>
      <c r="AQ53" s="88">
        <v>0.86641414141414141</v>
      </c>
      <c r="AR53" s="89">
        <v>0.79217171717171719</v>
      </c>
      <c r="AS53" s="88">
        <v>0.67474747474747476</v>
      </c>
      <c r="AT53" s="88">
        <v>0.9</v>
      </c>
      <c r="AU53" s="88">
        <v>0.82272727272727275</v>
      </c>
      <c r="AV53" s="88">
        <v>0.71717171717171713</v>
      </c>
      <c r="AW53" s="88">
        <v>0.61085858585858588</v>
      </c>
      <c r="AX53" s="88">
        <v>0.83232323232323235</v>
      </c>
      <c r="AY53" s="88">
        <v>0.74797979797979797</v>
      </c>
      <c r="AZ53" s="88">
        <v>0.61515151515151512</v>
      </c>
      <c r="BA53" s="88">
        <v>0.4939393939393939</v>
      </c>
      <c r="BC53" s="94">
        <f t="shared" si="4"/>
        <v>1</v>
      </c>
      <c r="BD53" s="88">
        <f t="shared" si="5"/>
        <v>0.95101010101010097</v>
      </c>
      <c r="BE53" s="88">
        <f t="shared" si="6"/>
        <v>0.94494949494949498</v>
      </c>
      <c r="BF53" s="95">
        <f t="shared" si="7"/>
        <v>0.71717171717171713</v>
      </c>
      <c r="BG53" s="94">
        <v>1</v>
      </c>
      <c r="BH53" s="88">
        <v>0.9375</v>
      </c>
      <c r="BI53" s="88">
        <v>0.9291666666666667</v>
      </c>
      <c r="BJ53" s="95">
        <v>0.69671717171717173</v>
      </c>
      <c r="BL53" s="88">
        <v>1</v>
      </c>
      <c r="BM53" s="88">
        <v>0.85</v>
      </c>
      <c r="BN53" s="88">
        <v>0.84343434343434343</v>
      </c>
      <c r="BO53" s="88">
        <v>0.72499999999999998</v>
      </c>
      <c r="BQ53" s="92">
        <v>1</v>
      </c>
      <c r="BR53" s="92">
        <v>0.88383838383838387</v>
      </c>
      <c r="BS53" s="92">
        <v>0.87702020202020203</v>
      </c>
      <c r="BT53" s="92">
        <v>0.54318181818181821</v>
      </c>
      <c r="BV53" s="92">
        <v>1</v>
      </c>
      <c r="BW53" s="92">
        <v>0.99949494949494955</v>
      </c>
      <c r="BX53" s="92">
        <v>0.99823232323232325</v>
      </c>
      <c r="BY53" s="92">
        <v>0.90151515151515149</v>
      </c>
      <c r="CA53" s="92">
        <v>1</v>
      </c>
      <c r="CB53" s="92">
        <v>1</v>
      </c>
      <c r="CC53" s="92">
        <v>1</v>
      </c>
      <c r="CD53" s="92">
        <v>0.88712121212121209</v>
      </c>
      <c r="CF53" s="113">
        <f t="shared" si="8"/>
        <v>1</v>
      </c>
      <c r="CG53" s="114">
        <f t="shared" si="9"/>
        <v>0.95101010101010097</v>
      </c>
      <c r="CH53" s="114">
        <f t="shared" si="10"/>
        <v>0.94494949494949498</v>
      </c>
      <c r="CI53" s="115">
        <f t="shared" si="11"/>
        <v>0.71717171717171713</v>
      </c>
      <c r="CJ53" s="116">
        <v>1</v>
      </c>
      <c r="CK53" s="114">
        <v>0.96691919191919196</v>
      </c>
      <c r="CL53" s="114">
        <v>0.9603535353535354</v>
      </c>
      <c r="CM53" s="115">
        <v>0.89116161616161615</v>
      </c>
    </row>
    <row r="54" spans="2:91" ht="18" customHeight="1" x14ac:dyDescent="0.55000000000000004">
      <c r="B54" s="179"/>
      <c r="C54" s="185"/>
      <c r="D54" s="182"/>
      <c r="E54" s="47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0.91717171717171719</v>
      </c>
      <c r="S54" s="90">
        <v>0.86388888888888893</v>
      </c>
      <c r="T54" s="91">
        <v>0.80479797979797985</v>
      </c>
      <c r="U54" s="90">
        <v>0.71010101010101012</v>
      </c>
      <c r="V54" s="90">
        <v>0.91717171717171719</v>
      </c>
      <c r="W54" s="90">
        <v>0.85252525252525246</v>
      </c>
      <c r="X54" s="90">
        <v>0.77878787878787881</v>
      </c>
      <c r="Y54" s="90">
        <v>0.70050505050505052</v>
      </c>
      <c r="Z54" s="90">
        <v>0.90707070707070703</v>
      </c>
      <c r="AA54" s="90">
        <v>0.84747474747474749</v>
      </c>
      <c r="AB54" s="90">
        <v>0.76262626262626265</v>
      </c>
      <c r="AC54" s="90">
        <v>0.66262626262626267</v>
      </c>
      <c r="AD54" s="90">
        <v>0.91666666666666663</v>
      </c>
      <c r="AE54" s="90">
        <v>0.86338383838383836</v>
      </c>
      <c r="AF54" s="91">
        <v>0.80328282828282827</v>
      </c>
      <c r="AG54" s="90">
        <v>0.70934343434343439</v>
      </c>
      <c r="AH54" s="90">
        <v>0.91767676767676765</v>
      </c>
      <c r="AI54" s="90">
        <v>0.85378787878787876</v>
      </c>
      <c r="AJ54" s="90">
        <v>0.77651515151515149</v>
      </c>
      <c r="AK54" s="90">
        <v>0.70050505050505052</v>
      </c>
      <c r="AL54" s="90">
        <v>0.90833333333333333</v>
      </c>
      <c r="AM54" s="90">
        <v>0.84873737373737379</v>
      </c>
      <c r="AN54" s="90">
        <v>0.7595959595959596</v>
      </c>
      <c r="AO54" s="90">
        <v>0.66136363636363638</v>
      </c>
      <c r="AP54" s="90">
        <v>0.75505050505050508</v>
      </c>
      <c r="AQ54" s="90">
        <v>0.67853535353535355</v>
      </c>
      <c r="AR54" s="91">
        <v>0.59090909090909094</v>
      </c>
      <c r="AS54" s="90">
        <v>0.50025252525252528</v>
      </c>
      <c r="AT54" s="90">
        <v>0.70707070707070707</v>
      </c>
      <c r="AU54" s="90">
        <v>0.6141414141414141</v>
      </c>
      <c r="AV54" s="90">
        <v>0.52979797979797982</v>
      </c>
      <c r="AW54" s="90">
        <v>0.46262626262626272</v>
      </c>
      <c r="AX54" s="90">
        <v>0.62222222222222223</v>
      </c>
      <c r="AY54" s="90">
        <v>0.55883838383838391</v>
      </c>
      <c r="AZ54" s="90">
        <v>0.46565656565656566</v>
      </c>
      <c r="BA54" s="90">
        <v>0.36287878787878791</v>
      </c>
      <c r="BC54" s="96">
        <f t="shared" si="4"/>
        <v>1</v>
      </c>
      <c r="BD54" s="90">
        <f t="shared" si="5"/>
        <v>0.77878787878787881</v>
      </c>
      <c r="BE54" s="90">
        <f t="shared" si="6"/>
        <v>0.77651515151515149</v>
      </c>
      <c r="BF54" s="97">
        <f t="shared" si="7"/>
        <v>0.52979797979797982</v>
      </c>
      <c r="BG54" s="96">
        <v>1</v>
      </c>
      <c r="BH54" s="90">
        <v>0.81035353535353538</v>
      </c>
      <c r="BI54" s="90">
        <v>0.79141414141414135</v>
      </c>
      <c r="BJ54" s="97">
        <v>0.51540404040404042</v>
      </c>
      <c r="BL54" s="90">
        <v>1</v>
      </c>
      <c r="BM54" s="90">
        <v>0.69671717171717173</v>
      </c>
      <c r="BN54" s="90">
        <v>0.69545454545454544</v>
      </c>
      <c r="BO54" s="90">
        <v>0.55959595959595965</v>
      </c>
      <c r="BQ54" s="90">
        <v>1</v>
      </c>
      <c r="BR54" s="90">
        <v>0.70631313131313134</v>
      </c>
      <c r="BS54" s="90">
        <v>0.7042929292929293</v>
      </c>
      <c r="BT54" s="90">
        <v>0.40479797979797971</v>
      </c>
      <c r="BV54" s="90">
        <v>1</v>
      </c>
      <c r="BW54" s="90">
        <v>0.89823232323232327</v>
      </c>
      <c r="BX54" s="90">
        <v>0.89873737373737372</v>
      </c>
      <c r="BY54" s="90">
        <v>0.72828282828282831</v>
      </c>
      <c r="CA54" s="90">
        <v>1</v>
      </c>
      <c r="CB54" s="90">
        <v>0.90555555555555556</v>
      </c>
      <c r="CC54" s="90">
        <v>0.90707070707070714</v>
      </c>
      <c r="CD54" s="90">
        <v>0.68939393939393945</v>
      </c>
      <c r="CF54" s="57">
        <f t="shared" si="8"/>
        <v>1</v>
      </c>
      <c r="CG54" s="34">
        <f t="shared" si="9"/>
        <v>0.77878787878787881</v>
      </c>
      <c r="CH54" s="34">
        <f t="shared" si="10"/>
        <v>0.77651515151515149</v>
      </c>
      <c r="CI54" s="58">
        <f t="shared" si="11"/>
        <v>0.52979797979797982</v>
      </c>
      <c r="CJ54" s="110">
        <v>1</v>
      </c>
      <c r="CK54" s="34">
        <v>0.82727272727272727</v>
      </c>
      <c r="CL54" s="34">
        <v>0.8244949494949495</v>
      </c>
      <c r="CM54" s="58">
        <v>0.77878787878787881</v>
      </c>
    </row>
    <row r="55" spans="2:91" ht="18" customHeight="1" x14ac:dyDescent="0.55000000000000004">
      <c r="B55" s="179"/>
      <c r="C55" s="186"/>
      <c r="D55" s="183"/>
      <c r="E55" s="48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0.70075757575757569</v>
      </c>
      <c r="S55" s="92">
        <v>0.63888888888888884</v>
      </c>
      <c r="T55" s="93">
        <v>0.57373737373737377</v>
      </c>
      <c r="U55" s="92">
        <v>0.50252525252525249</v>
      </c>
      <c r="V55" s="92">
        <v>0.679040404040404</v>
      </c>
      <c r="W55" s="92">
        <v>0.60606060606060608</v>
      </c>
      <c r="X55" s="92">
        <v>0.53207070707070703</v>
      </c>
      <c r="Y55" s="92">
        <v>0.48358585858585856</v>
      </c>
      <c r="Z55" s="92">
        <v>0.63358585858585859</v>
      </c>
      <c r="AA55" s="92">
        <v>0.57121212121212117</v>
      </c>
      <c r="AB55" s="92">
        <v>0.50050505050505045</v>
      </c>
      <c r="AC55" s="92">
        <v>0.42954545454545456</v>
      </c>
      <c r="AD55" s="92">
        <v>0.72979797979797978</v>
      </c>
      <c r="AE55" s="92">
        <v>0.66717171717171719</v>
      </c>
      <c r="AF55" s="93">
        <v>0.60176767676767673</v>
      </c>
      <c r="AG55" s="92">
        <v>0.52929292929292926</v>
      </c>
      <c r="AH55" s="92">
        <v>0.71287878787878789</v>
      </c>
      <c r="AI55" s="92">
        <v>0.63787878787878793</v>
      </c>
      <c r="AJ55" s="92">
        <v>0.56464646464646462</v>
      </c>
      <c r="AK55" s="92">
        <v>0.51414141414141412</v>
      </c>
      <c r="AL55" s="92">
        <v>0.67373737373737375</v>
      </c>
      <c r="AM55" s="92">
        <v>0.61035353535353531</v>
      </c>
      <c r="AN55" s="92">
        <v>0.54368686868686866</v>
      </c>
      <c r="AO55" s="92">
        <v>0.46717171717171713</v>
      </c>
      <c r="AP55" s="92">
        <v>0.57777777777777772</v>
      </c>
      <c r="AQ55" s="92">
        <v>0.50757575757575757</v>
      </c>
      <c r="AR55" s="93">
        <v>0.43964646464646462</v>
      </c>
      <c r="AS55" s="92">
        <v>0.3714646464646465</v>
      </c>
      <c r="AT55" s="92">
        <v>0.52828282828282824</v>
      </c>
      <c r="AU55" s="92">
        <v>0.45454545454545459</v>
      </c>
      <c r="AV55" s="92">
        <v>0.3823232323232324</v>
      </c>
      <c r="AW55" s="92">
        <v>0.32702020202020199</v>
      </c>
      <c r="AX55" s="92">
        <v>0.45050505050505052</v>
      </c>
      <c r="AY55" s="92">
        <v>0.39621212121212124</v>
      </c>
      <c r="AZ55" s="92">
        <v>0.32348484848484849</v>
      </c>
      <c r="BA55" s="92">
        <v>0.2378787878787878</v>
      </c>
      <c r="BC55" s="98">
        <f t="shared" si="4"/>
        <v>1</v>
      </c>
      <c r="BD55" s="92">
        <f t="shared" si="5"/>
        <v>0.53207070707070703</v>
      </c>
      <c r="BE55" s="92">
        <f t="shared" si="6"/>
        <v>0.56464646464646462</v>
      </c>
      <c r="BF55" s="99">
        <f t="shared" si="7"/>
        <v>0.3823232323232324</v>
      </c>
      <c r="BG55" s="98">
        <v>1</v>
      </c>
      <c r="BH55" s="92">
        <v>0.62323232323232325</v>
      </c>
      <c r="BI55" s="92">
        <v>0.62272727272727268</v>
      </c>
      <c r="BJ55" s="99">
        <v>0.36957070707070705</v>
      </c>
      <c r="BL55" s="92">
        <v>1</v>
      </c>
      <c r="BM55" s="92">
        <v>0.51388888888888895</v>
      </c>
      <c r="BN55" s="92">
        <v>0.53661616161616166</v>
      </c>
      <c r="BO55" s="92">
        <v>0.42525252525252522</v>
      </c>
      <c r="BQ55" s="88">
        <v>1</v>
      </c>
      <c r="BR55" s="88">
        <v>0.46060606060606069</v>
      </c>
      <c r="BS55" s="88">
        <v>0.50252525252525249</v>
      </c>
      <c r="BT55" s="88">
        <v>0.27146464646464641</v>
      </c>
      <c r="BV55" s="88">
        <v>1</v>
      </c>
      <c r="BW55" s="88">
        <v>0.67702020202020208</v>
      </c>
      <c r="BX55" s="88">
        <v>0.70732323232323235</v>
      </c>
      <c r="BY55" s="88">
        <v>0.55101010101010106</v>
      </c>
      <c r="CA55" s="88">
        <v>1</v>
      </c>
      <c r="CB55" s="88">
        <v>0.66540404040404044</v>
      </c>
      <c r="CC55" s="88">
        <v>0.69848484848484849</v>
      </c>
      <c r="CD55" s="88">
        <v>0.51515151515151514</v>
      </c>
      <c r="CF55" s="117">
        <f t="shared" si="8"/>
        <v>1</v>
      </c>
      <c r="CG55" s="118">
        <f t="shared" si="9"/>
        <v>0.53207070707070703</v>
      </c>
      <c r="CH55" s="118">
        <f t="shared" si="10"/>
        <v>0.56464646464646462</v>
      </c>
      <c r="CI55" s="119">
        <f t="shared" si="11"/>
        <v>0.3823232323232324</v>
      </c>
      <c r="CJ55" s="120">
        <v>1</v>
      </c>
      <c r="CK55" s="118">
        <v>0.65050505050505047</v>
      </c>
      <c r="CL55" s="118">
        <v>0.66161616161616155</v>
      </c>
      <c r="CM55" s="119">
        <v>0.6154040404040404</v>
      </c>
    </row>
    <row r="56" spans="2:91" x14ac:dyDescent="0.55000000000000004">
      <c r="B56" s="179"/>
      <c r="C56" s="187" t="s">
        <v>0</v>
      </c>
      <c r="D56" s="188"/>
      <c r="E56" s="46" t="s">
        <v>24</v>
      </c>
      <c r="F56" s="25">
        <v>11132.607599999999</v>
      </c>
      <c r="G56" s="26">
        <v>12723.080400000001</v>
      </c>
      <c r="H56" s="25">
        <v>14845.100400000001</v>
      </c>
      <c r="I56" s="25">
        <v>18121.060799999999</v>
      </c>
      <c r="J56" s="25">
        <v>11340.036</v>
      </c>
      <c r="K56" s="25">
        <v>13070.2896</v>
      </c>
      <c r="L56" s="25">
        <v>15768.687599999999</v>
      </c>
      <c r="M56" s="25">
        <v>18189.050400000004</v>
      </c>
      <c r="N56" s="25">
        <v>11824.545599999999</v>
      </c>
      <c r="O56" s="25">
        <v>13473.36</v>
      </c>
      <c r="P56" s="25">
        <v>15920.0568</v>
      </c>
      <c r="Q56" s="25">
        <v>19693.155600000002</v>
      </c>
      <c r="R56" s="25">
        <v>9449.0460000000003</v>
      </c>
      <c r="S56" s="25">
        <v>10722.225600000002</v>
      </c>
      <c r="T56" s="25">
        <v>12344.04</v>
      </c>
      <c r="U56" s="25">
        <v>14976.45</v>
      </c>
      <c r="V56" s="25">
        <v>9755.7011999999995</v>
      </c>
      <c r="W56" s="25">
        <v>11208.6432</v>
      </c>
      <c r="X56" s="25">
        <v>13328.146799999999</v>
      </c>
      <c r="Y56" s="25">
        <v>15263.539200000001</v>
      </c>
      <c r="Z56" s="25">
        <v>10332.558000000001</v>
      </c>
      <c r="AA56" s="25">
        <v>11762.600400000001</v>
      </c>
      <c r="AB56" s="25">
        <v>13822.131600000001</v>
      </c>
      <c r="AC56" s="25">
        <v>16968.013200000001</v>
      </c>
      <c r="AD56" s="25">
        <v>8965.9259999999995</v>
      </c>
      <c r="AE56" s="25">
        <v>10175.043599999999</v>
      </c>
      <c r="AF56" s="25">
        <v>11688.8544</v>
      </c>
      <c r="AG56" s="25">
        <v>14142.132</v>
      </c>
      <c r="AH56" s="25">
        <v>9307.3571999999986</v>
      </c>
      <c r="AI56" s="25">
        <v>10672.304400000001</v>
      </c>
      <c r="AJ56" s="25">
        <v>12664.998</v>
      </c>
      <c r="AK56" s="25">
        <v>14487.12</v>
      </c>
      <c r="AL56" s="25">
        <v>9900.6984000000011</v>
      </c>
      <c r="AM56" s="25">
        <v>11245.741199999999</v>
      </c>
      <c r="AN56" s="25">
        <v>13191.4584</v>
      </c>
      <c r="AO56" s="25">
        <v>16178.4468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15768.687599999999</v>
      </c>
      <c r="BD56" s="25">
        <f t="shared" si="5"/>
        <v>13328.146799999999</v>
      </c>
      <c r="BE56" s="25">
        <f t="shared" si="6"/>
        <v>12664.998</v>
      </c>
      <c r="BF56" s="64">
        <f t="shared" si="7"/>
        <v>0</v>
      </c>
      <c r="BG56" s="63">
        <v>15768.187199999998</v>
      </c>
      <c r="BH56" s="25">
        <v>11991.0924</v>
      </c>
      <c r="BI56" s="25">
        <v>11731.917599999999</v>
      </c>
      <c r="BJ56" s="64">
        <v>0</v>
      </c>
      <c r="BL56" s="25">
        <v>19845.982800000002</v>
      </c>
      <c r="BM56" s="25">
        <v>15787.519199999999</v>
      </c>
      <c r="BN56" s="25">
        <v>14734.515599999999</v>
      </c>
      <c r="BO56" s="25">
        <v>0</v>
      </c>
      <c r="BQ56" s="25">
        <v>17902.004400000002</v>
      </c>
      <c r="BR56" s="25">
        <v>15483.3696</v>
      </c>
      <c r="BS56" s="25">
        <v>14764.309200000002</v>
      </c>
      <c r="BT56" s="25">
        <v>0</v>
      </c>
      <c r="BV56" s="25">
        <v>11752.621200000001</v>
      </c>
      <c r="BW56" s="25">
        <v>9917.1108000000004</v>
      </c>
      <c r="BX56" s="25">
        <v>9424.8791999999994</v>
      </c>
      <c r="BY56" s="25">
        <v>0</v>
      </c>
      <c r="CA56" s="25">
        <v>11585.016</v>
      </c>
      <c r="CB56" s="25">
        <v>9973.4940000000006</v>
      </c>
      <c r="CC56" s="25">
        <v>9512.7983999999997</v>
      </c>
      <c r="CD56" s="25">
        <v>0</v>
      </c>
      <c r="CF56" s="63">
        <f t="shared" si="8"/>
        <v>15768.687599999999</v>
      </c>
      <c r="CG56" s="25">
        <f t="shared" si="9"/>
        <v>13328.146799999999</v>
      </c>
      <c r="CH56" s="25">
        <f t="shared" si="10"/>
        <v>12664.998</v>
      </c>
      <c r="CI56" s="64">
        <f t="shared" si="11"/>
        <v>0</v>
      </c>
      <c r="CJ56" s="121">
        <v>14532.407999999999</v>
      </c>
      <c r="CK56" s="25">
        <v>12041.0856</v>
      </c>
      <c r="CL56" s="25">
        <v>12139.333199999999</v>
      </c>
      <c r="CM56" s="64">
        <v>0</v>
      </c>
    </row>
    <row r="57" spans="2:91" ht="18.5" thickBot="1" x14ac:dyDescent="0.6">
      <c r="B57" s="180"/>
      <c r="C57" s="189"/>
      <c r="D57" s="190"/>
      <c r="E57" s="48" t="s">
        <v>25</v>
      </c>
      <c r="F57" s="27">
        <v>92.717644707254095</v>
      </c>
      <c r="G57" s="28">
        <v>105.96385774964605</v>
      </c>
      <c r="H57" s="27">
        <v>123.63704838844009</v>
      </c>
      <c r="I57" s="27">
        <v>150.92080286499541</v>
      </c>
      <c r="J57" s="27">
        <v>94.445206962605155</v>
      </c>
      <c r="K57" s="27">
        <v>108.85558091113518</v>
      </c>
      <c r="L57" s="27">
        <v>131.32912134588156</v>
      </c>
      <c r="M57" s="27">
        <v>151.48705255267765</v>
      </c>
      <c r="N57" s="27">
        <v>98.480433080702923</v>
      </c>
      <c r="O57" s="27">
        <v>112.21254268343468</v>
      </c>
      <c r="P57" s="27">
        <v>132.58979595236113</v>
      </c>
      <c r="Q57" s="27">
        <v>164.01395519280422</v>
      </c>
      <c r="R57" s="27">
        <v>78.696143916048982</v>
      </c>
      <c r="S57" s="27">
        <v>89.299788456733594</v>
      </c>
      <c r="T57" s="27">
        <v>102.80702923294746</v>
      </c>
      <c r="U57" s="27">
        <v>124.73099025568419</v>
      </c>
      <c r="V57" s="27">
        <v>81.250114100108277</v>
      </c>
      <c r="W57" s="27">
        <v>93.350905305238626</v>
      </c>
      <c r="X57" s="27">
        <v>111.00313816940118</v>
      </c>
      <c r="Y57" s="27">
        <v>127.12200549679355</v>
      </c>
      <c r="Z57" s="27">
        <v>86.054451569917561</v>
      </c>
      <c r="AA57" s="27">
        <v>97.964524027650555</v>
      </c>
      <c r="AB57" s="27">
        <v>115.11727825435165</v>
      </c>
      <c r="AC57" s="27">
        <v>141.31767468976432</v>
      </c>
      <c r="AD57" s="27">
        <v>74.67249104688932</v>
      </c>
      <c r="AE57" s="27">
        <v>84.742596818522529</v>
      </c>
      <c r="AF57" s="27">
        <v>97.350332306154755</v>
      </c>
      <c r="AG57" s="27">
        <v>117.78239360373117</v>
      </c>
      <c r="AH57" s="27">
        <v>77.51609227950361</v>
      </c>
      <c r="AI57" s="27">
        <v>88.884020987757154</v>
      </c>
      <c r="AJ57" s="27">
        <v>105.48011993004081</v>
      </c>
      <c r="AK57" s="27">
        <v>120.65561755642543</v>
      </c>
      <c r="AL57" s="27">
        <v>82.457719663529616</v>
      </c>
      <c r="AM57" s="27">
        <v>93.659875072874144</v>
      </c>
      <c r="AN57" s="27">
        <v>109.86473223952694</v>
      </c>
      <c r="AO57" s="27">
        <v>134.7417906221371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131.32912134588156</v>
      </c>
      <c r="BD57" s="66">
        <f t="shared" si="5"/>
        <v>111.00313816940118</v>
      </c>
      <c r="BE57" s="66">
        <f t="shared" si="6"/>
        <v>105.48011993004081</v>
      </c>
      <c r="BF57" s="67">
        <f t="shared" si="7"/>
        <v>0</v>
      </c>
      <c r="BG57" s="65">
        <v>131.32495377696344</v>
      </c>
      <c r="BH57" s="66">
        <v>99.867513950195715</v>
      </c>
      <c r="BI57" s="66">
        <v>97.708983093195627</v>
      </c>
      <c r="BJ57" s="67">
        <v>0</v>
      </c>
      <c r="BL57" s="27">
        <v>165.28677271591573</v>
      </c>
      <c r="BM57" s="27">
        <v>131.48595985675021</v>
      </c>
      <c r="BN57" s="27">
        <v>122.7160456400433</v>
      </c>
      <c r="BO57" s="27">
        <v>0</v>
      </c>
      <c r="BQ57" s="27">
        <v>149.09639710169071</v>
      </c>
      <c r="BR57" s="27">
        <v>128.9528574997918</v>
      </c>
      <c r="BS57" s="27">
        <v>122.96418089447825</v>
      </c>
      <c r="BT57" s="27">
        <v>0</v>
      </c>
      <c r="BV57" s="27">
        <v>97.881412509369554</v>
      </c>
      <c r="BW57" s="27">
        <v>82.594409927542273</v>
      </c>
      <c r="BX57" s="27">
        <v>78.494871325060387</v>
      </c>
      <c r="BY57" s="27">
        <v>0</v>
      </c>
      <c r="BZ57" s="100"/>
      <c r="CA57" s="27">
        <v>96.485516781877237</v>
      </c>
      <c r="CB57" s="27">
        <v>83.063996002331976</v>
      </c>
      <c r="CC57" s="27">
        <v>79.227104189222956</v>
      </c>
      <c r="CD57" s="27">
        <v>0</v>
      </c>
      <c r="CF57" s="65">
        <f t="shared" si="8"/>
        <v>131.32912134588156</v>
      </c>
      <c r="CG57" s="66">
        <f t="shared" si="9"/>
        <v>111.00313816940118</v>
      </c>
      <c r="CH57" s="66">
        <f t="shared" si="10"/>
        <v>105.48011993004081</v>
      </c>
      <c r="CI57" s="67">
        <f t="shared" si="11"/>
        <v>0</v>
      </c>
      <c r="CJ57" s="122">
        <v>121.03279753477139</v>
      </c>
      <c r="CK57" s="66">
        <v>100.28388106937621</v>
      </c>
      <c r="CL57" s="66">
        <v>101.1021337553094</v>
      </c>
      <c r="CM57" s="67">
        <v>0</v>
      </c>
    </row>
    <row r="58" spans="2:91" x14ac:dyDescent="0.55000000000000004">
      <c r="M58" s="2"/>
    </row>
  </sheetData>
  <sheetProtection algorithmName="SHA-512" hashValue="1ipwqEZna0fNv/EY/2Tj8RXBVQrmVu3IloCUvIiO1v4o8bkMV8BnBUaNUPpPDqRD3REPAlb2t39dyX37InK4nw==" saltValue="Juns5dBauv2BY2ldm5RjGw==" spinCount="100000" sheet="1" objects="1" scenarios="1"/>
  <mergeCells count="69">
    <mergeCell ref="CF36:CI36"/>
    <mergeCell ref="CJ36:CM36"/>
    <mergeCell ref="F3:Q3"/>
    <mergeCell ref="R3:AC3"/>
    <mergeCell ref="AD3:AO3"/>
    <mergeCell ref="AP3:BA3"/>
    <mergeCell ref="N4:Q4"/>
    <mergeCell ref="J4:M4"/>
    <mergeCell ref="F4:I4"/>
    <mergeCell ref="R4:U4"/>
    <mergeCell ref="V4:Y4"/>
    <mergeCell ref="Z4:AC4"/>
    <mergeCell ref="BL4:BO4"/>
    <mergeCell ref="BG4:BJ4"/>
    <mergeCell ref="AT4:AW4"/>
    <mergeCell ref="AX4:BA4"/>
    <mergeCell ref="C6:C17"/>
    <mergeCell ref="D6:D8"/>
    <mergeCell ref="D9:D11"/>
    <mergeCell ref="D12:D14"/>
    <mergeCell ref="D15:D17"/>
    <mergeCell ref="D18:D20"/>
    <mergeCell ref="D21:D23"/>
    <mergeCell ref="D24:D26"/>
    <mergeCell ref="D27:D29"/>
    <mergeCell ref="C30:D31"/>
    <mergeCell ref="BC4:BF4"/>
    <mergeCell ref="AX36:BA36"/>
    <mergeCell ref="AD4:AG4"/>
    <mergeCell ref="AH4:AK4"/>
    <mergeCell ref="AL4:AO4"/>
    <mergeCell ref="AP4:AS4"/>
    <mergeCell ref="CA36:CD36"/>
    <mergeCell ref="F35:Q35"/>
    <mergeCell ref="R35:AC35"/>
    <mergeCell ref="AD35:AO35"/>
    <mergeCell ref="AP35:BA35"/>
    <mergeCell ref="F36:I36"/>
    <mergeCell ref="J36:M36"/>
    <mergeCell ref="N36:Q36"/>
    <mergeCell ref="R36:U36"/>
    <mergeCell ref="V36:Y36"/>
    <mergeCell ref="Z36:AC36"/>
    <mergeCell ref="AD36:AG36"/>
    <mergeCell ref="AH36:AK36"/>
    <mergeCell ref="AL36:AO36"/>
    <mergeCell ref="AP36:AS36"/>
    <mergeCell ref="AT36:AW36"/>
    <mergeCell ref="BL36:BO36"/>
    <mergeCell ref="BV36:BY36"/>
    <mergeCell ref="BQ36:BT36"/>
    <mergeCell ref="BC36:BF36"/>
    <mergeCell ref="BG36:BJ36"/>
    <mergeCell ref="B3:B31"/>
    <mergeCell ref="B35:B57"/>
    <mergeCell ref="E3:E5"/>
    <mergeCell ref="C3:D5"/>
    <mergeCell ref="E35:E37"/>
    <mergeCell ref="C35:D37"/>
    <mergeCell ref="C38:C46"/>
    <mergeCell ref="D38:D40"/>
    <mergeCell ref="D41:D43"/>
    <mergeCell ref="D44:D46"/>
    <mergeCell ref="C47:C55"/>
    <mergeCell ref="D47:D49"/>
    <mergeCell ref="D50:D52"/>
    <mergeCell ref="D53:D55"/>
    <mergeCell ref="C56:D57"/>
    <mergeCell ref="C18:C29"/>
  </mergeCells>
  <phoneticPr fontId="4"/>
  <conditionalFormatting sqref="F6:BT29 F38:CD55">
    <cfRule type="cellIs" dxfId="15" priority="10" operator="lessThan">
      <formula>0.8</formula>
    </cfRule>
  </conditionalFormatting>
  <conditionalFormatting sqref="F57:CD57 F31:BT31">
    <cfRule type="cellIs" dxfId="14" priority="9" operator="greaterThan">
      <formula>180</formula>
    </cfRule>
  </conditionalFormatting>
  <conditionalFormatting sqref="CJ38:CM55">
    <cfRule type="cellIs" dxfId="13" priority="4" operator="lessThan">
      <formula>0.8</formula>
    </cfRule>
  </conditionalFormatting>
  <conditionalFormatting sqref="CJ57:CM57">
    <cfRule type="cellIs" dxfId="12" priority="3" operator="greaterThan">
      <formula>180</formula>
    </cfRule>
  </conditionalFormatting>
  <conditionalFormatting sqref="CF38:CI55">
    <cfRule type="cellIs" dxfId="11" priority="2" operator="lessThan">
      <formula>0.8</formula>
    </cfRule>
  </conditionalFormatting>
  <conditionalFormatting sqref="CF57:CI57">
    <cfRule type="cellIs" dxfId="10" priority="1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E88DB-8958-4BB7-A8BD-43A444413029}">
  <sheetPr codeName="Sheet8">
    <tabColor theme="7" tint="0.79998168889431442"/>
  </sheetPr>
  <dimension ref="B1:CE58"/>
  <sheetViews>
    <sheetView topLeftCell="B1" zoomScale="80" zoomScaleNormal="80" workbookViewId="0">
      <pane xSplit="4" topLeftCell="F1" activePane="topRight" state="frozenSplit"/>
      <selection activeCell="AE40" sqref="AE40"/>
      <selection pane="topRight" activeCell="AE40" sqref="AE40"/>
    </sheetView>
  </sheetViews>
  <sheetFormatPr defaultRowHeight="18" x14ac:dyDescent="0.55000000000000004"/>
  <cols>
    <col min="3" max="3" width="5.9140625" customWidth="1"/>
    <col min="4" max="4" width="10.08203125" customWidth="1"/>
    <col min="5" max="5" width="11.4140625" style="1" customWidth="1"/>
    <col min="6" max="53" width="8.83203125" customWidth="1"/>
    <col min="54" max="54" width="8.83203125" style="87" customWidth="1"/>
    <col min="55" max="62" width="8.83203125" customWidth="1"/>
    <col min="63" max="63" width="8.83203125" style="87" customWidth="1"/>
    <col min="64" max="67" width="8.83203125" hidden="1" customWidth="1"/>
    <col min="68" max="68" width="8.83203125" style="87" hidden="1" customWidth="1"/>
    <col min="69" max="72" width="8.83203125" hidden="1" customWidth="1"/>
    <col min="73" max="73" width="8.83203125" style="87" hidden="1" customWidth="1"/>
    <col min="74" max="77" width="8.83203125" hidden="1" customWidth="1"/>
    <col min="78" max="78" width="8.83203125" style="87" hidden="1" customWidth="1"/>
    <col min="79" max="83" width="8.83203125" hidden="1" customWidth="1"/>
  </cols>
  <sheetData>
    <row r="1" spans="2:83" ht="18.5" thickBot="1" x14ac:dyDescent="0.6"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2:83" s="155" customFormat="1" ht="18.5" hidden="1" thickBot="1" x14ac:dyDescent="0.6">
      <c r="E2" s="155" t="s">
        <v>22</v>
      </c>
      <c r="F2" s="155" t="s">
        <v>83</v>
      </c>
      <c r="G2" s="155" t="s">
        <v>84</v>
      </c>
      <c r="H2" s="155" t="s">
        <v>85</v>
      </c>
      <c r="I2" s="155" t="s">
        <v>86</v>
      </c>
      <c r="J2" s="155" t="s">
        <v>87</v>
      </c>
      <c r="K2" s="155" t="s">
        <v>88</v>
      </c>
      <c r="L2" s="155" t="s">
        <v>89</v>
      </c>
      <c r="M2" s="155" t="s">
        <v>90</v>
      </c>
      <c r="N2" s="155" t="s">
        <v>91</v>
      </c>
      <c r="O2" s="155" t="s">
        <v>92</v>
      </c>
      <c r="P2" s="155" t="s">
        <v>93</v>
      </c>
      <c r="Q2" s="155" t="s">
        <v>94</v>
      </c>
      <c r="R2" s="155" t="s">
        <v>95</v>
      </c>
      <c r="S2" s="155" t="s">
        <v>96</v>
      </c>
      <c r="T2" s="155" t="s">
        <v>97</v>
      </c>
      <c r="U2" s="155" t="s">
        <v>98</v>
      </c>
      <c r="V2" s="155" t="s">
        <v>99</v>
      </c>
      <c r="W2" s="155" t="s">
        <v>100</v>
      </c>
      <c r="X2" s="155" t="s">
        <v>101</v>
      </c>
      <c r="Y2" s="155" t="s">
        <v>102</v>
      </c>
      <c r="Z2" s="155" t="s">
        <v>103</v>
      </c>
      <c r="AA2" s="155" t="s">
        <v>104</v>
      </c>
      <c r="AB2" s="155" t="s">
        <v>105</v>
      </c>
      <c r="AC2" s="155" t="s">
        <v>106</v>
      </c>
      <c r="AD2" s="155" t="s">
        <v>107</v>
      </c>
      <c r="AE2" s="155" t="s">
        <v>108</v>
      </c>
      <c r="AF2" s="155" t="s">
        <v>109</v>
      </c>
      <c r="AG2" s="155" t="s">
        <v>110</v>
      </c>
      <c r="AH2" s="155" t="s">
        <v>111</v>
      </c>
      <c r="AI2" s="155" t="s">
        <v>112</v>
      </c>
      <c r="AJ2" s="155" t="s">
        <v>113</v>
      </c>
      <c r="AK2" s="155" t="s">
        <v>114</v>
      </c>
      <c r="AL2" s="155" t="s">
        <v>115</v>
      </c>
      <c r="AM2" s="155" t="s">
        <v>116</v>
      </c>
      <c r="AN2" s="155" t="s">
        <v>117</v>
      </c>
      <c r="AO2" s="155" t="s">
        <v>118</v>
      </c>
      <c r="AP2" s="155" t="s">
        <v>119</v>
      </c>
      <c r="AQ2" s="155" t="s">
        <v>120</v>
      </c>
      <c r="AR2" s="155" t="s">
        <v>121</v>
      </c>
      <c r="AS2" s="155" t="s">
        <v>122</v>
      </c>
      <c r="AT2" s="155" t="s">
        <v>123</v>
      </c>
      <c r="AU2" s="155" t="s">
        <v>124</v>
      </c>
      <c r="AV2" s="155" t="s">
        <v>125</v>
      </c>
      <c r="AW2" s="155" t="s">
        <v>126</v>
      </c>
      <c r="AX2" s="155" t="s">
        <v>127</v>
      </c>
      <c r="AY2" s="155" t="s">
        <v>128</v>
      </c>
      <c r="AZ2" s="155" t="s">
        <v>129</v>
      </c>
      <c r="BA2" s="155" t="s">
        <v>130</v>
      </c>
      <c r="BC2" s="155" t="s">
        <v>89</v>
      </c>
      <c r="BD2" s="155" t="s">
        <v>101</v>
      </c>
      <c r="BE2" s="155" t="s">
        <v>113</v>
      </c>
      <c r="BF2" s="155" t="s">
        <v>125</v>
      </c>
      <c r="BG2" s="155" t="s">
        <v>132</v>
      </c>
      <c r="BH2" s="155" t="s">
        <v>133</v>
      </c>
      <c r="BI2" s="155" t="s">
        <v>131</v>
      </c>
      <c r="BJ2" s="155" t="s">
        <v>134</v>
      </c>
      <c r="BL2" s="155" t="s">
        <v>136</v>
      </c>
      <c r="BM2" s="155" t="s">
        <v>137</v>
      </c>
      <c r="BN2" s="155" t="s">
        <v>135</v>
      </c>
      <c r="BO2" s="155" t="s">
        <v>138</v>
      </c>
      <c r="BQ2" s="155" t="s">
        <v>139</v>
      </c>
      <c r="BR2" s="155" t="s">
        <v>140</v>
      </c>
      <c r="BS2" s="155" t="s">
        <v>141</v>
      </c>
      <c r="BT2" s="155" t="s">
        <v>142</v>
      </c>
    </row>
    <row r="3" spans="2:83" x14ac:dyDescent="0.55000000000000004">
      <c r="B3" s="175" t="s">
        <v>26</v>
      </c>
      <c r="C3" s="187" t="s">
        <v>23</v>
      </c>
      <c r="D3" s="188"/>
      <c r="E3" s="184" t="s">
        <v>51</v>
      </c>
      <c r="F3" s="202" t="s">
        <v>21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4" t="s">
        <v>46</v>
      </c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7" t="s">
        <v>47</v>
      </c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10" t="s">
        <v>20</v>
      </c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2"/>
      <c r="BC3" s="49" t="s">
        <v>19</v>
      </c>
      <c r="BD3" s="50" t="s">
        <v>49</v>
      </c>
      <c r="BE3" s="51" t="s">
        <v>50</v>
      </c>
      <c r="BF3" s="52" t="s">
        <v>18</v>
      </c>
      <c r="BG3" s="49" t="s">
        <v>19</v>
      </c>
      <c r="BH3" s="50" t="s">
        <v>49</v>
      </c>
      <c r="BI3" s="51" t="s">
        <v>50</v>
      </c>
      <c r="BJ3" s="52" t="s">
        <v>18</v>
      </c>
      <c r="BL3" s="79" t="s">
        <v>19</v>
      </c>
      <c r="BM3" s="80" t="s">
        <v>49</v>
      </c>
      <c r="BN3" s="83" t="s">
        <v>50</v>
      </c>
      <c r="BO3" s="81" t="s">
        <v>18</v>
      </c>
      <c r="BQ3" s="79" t="s">
        <v>19</v>
      </c>
      <c r="BR3" s="80" t="s">
        <v>49</v>
      </c>
      <c r="BS3" s="83" t="s">
        <v>50</v>
      </c>
      <c r="BT3" s="81" t="s">
        <v>18</v>
      </c>
    </row>
    <row r="4" spans="2:83" x14ac:dyDescent="0.55000000000000004">
      <c r="B4" s="176"/>
      <c r="C4" s="192"/>
      <c r="D4" s="193"/>
      <c r="E4" s="185"/>
      <c r="F4" s="195" t="s">
        <v>17</v>
      </c>
      <c r="G4" s="195"/>
      <c r="H4" s="195"/>
      <c r="I4" s="165"/>
      <c r="J4" s="164" t="s">
        <v>16</v>
      </c>
      <c r="K4" s="195"/>
      <c r="L4" s="195"/>
      <c r="M4" s="165"/>
      <c r="N4" s="164" t="s">
        <v>15</v>
      </c>
      <c r="O4" s="195"/>
      <c r="P4" s="195"/>
      <c r="Q4" s="165"/>
      <c r="R4" s="164" t="s">
        <v>17</v>
      </c>
      <c r="S4" s="195"/>
      <c r="T4" s="195"/>
      <c r="U4" s="165"/>
      <c r="V4" s="164" t="s">
        <v>16</v>
      </c>
      <c r="W4" s="195"/>
      <c r="X4" s="195"/>
      <c r="Y4" s="165"/>
      <c r="Z4" s="164" t="s">
        <v>15</v>
      </c>
      <c r="AA4" s="195"/>
      <c r="AB4" s="195"/>
      <c r="AC4" s="165"/>
      <c r="AD4" s="164" t="s">
        <v>17</v>
      </c>
      <c r="AE4" s="195"/>
      <c r="AF4" s="195"/>
      <c r="AG4" s="165"/>
      <c r="AH4" s="164" t="s">
        <v>16</v>
      </c>
      <c r="AI4" s="195"/>
      <c r="AJ4" s="195"/>
      <c r="AK4" s="165"/>
      <c r="AL4" s="164" t="s">
        <v>15</v>
      </c>
      <c r="AM4" s="195"/>
      <c r="AN4" s="195"/>
      <c r="AO4" s="165"/>
      <c r="AP4" s="164" t="s">
        <v>17</v>
      </c>
      <c r="AQ4" s="195"/>
      <c r="AR4" s="195"/>
      <c r="AS4" s="165"/>
      <c r="AT4" s="164" t="s">
        <v>16</v>
      </c>
      <c r="AU4" s="195"/>
      <c r="AV4" s="195"/>
      <c r="AW4" s="165"/>
      <c r="AX4" s="164" t="s">
        <v>15</v>
      </c>
      <c r="AY4" s="195"/>
      <c r="AZ4" s="195"/>
      <c r="BA4" s="165"/>
      <c r="BC4" s="196" t="s">
        <v>54</v>
      </c>
      <c r="BD4" s="197"/>
      <c r="BE4" s="197"/>
      <c r="BF4" s="198"/>
      <c r="BG4" s="199" t="s">
        <v>55</v>
      </c>
      <c r="BH4" s="200"/>
      <c r="BI4" s="200"/>
      <c r="BJ4" s="201"/>
      <c r="BL4" s="164" t="s">
        <v>14</v>
      </c>
      <c r="BM4" s="195"/>
      <c r="BN4" s="195"/>
      <c r="BO4" s="165"/>
      <c r="BQ4" s="82" t="s">
        <v>15</v>
      </c>
      <c r="BR4" s="82" t="s">
        <v>15</v>
      </c>
      <c r="BS4" s="82" t="s">
        <v>15</v>
      </c>
      <c r="BT4" s="82" t="s">
        <v>15</v>
      </c>
    </row>
    <row r="5" spans="2:83" x14ac:dyDescent="0.55000000000000004">
      <c r="B5" s="176"/>
      <c r="C5" s="189"/>
      <c r="D5" s="190"/>
      <c r="E5" s="186"/>
      <c r="F5" s="6" t="s">
        <v>40</v>
      </c>
      <c r="G5" s="6" t="s">
        <v>41</v>
      </c>
      <c r="H5" s="4" t="s">
        <v>37</v>
      </c>
      <c r="I5" s="4" t="s">
        <v>39</v>
      </c>
      <c r="J5" s="4" t="s">
        <v>40</v>
      </c>
      <c r="K5" s="4" t="s">
        <v>41</v>
      </c>
      <c r="L5" s="4" t="s">
        <v>37</v>
      </c>
      <c r="M5" s="4" t="s">
        <v>39</v>
      </c>
      <c r="N5" s="4" t="s">
        <v>40</v>
      </c>
      <c r="O5" s="4" t="s">
        <v>41</v>
      </c>
      <c r="P5" s="4" t="s">
        <v>37</v>
      </c>
      <c r="Q5" s="4" t="s">
        <v>39</v>
      </c>
      <c r="R5" s="4" t="s">
        <v>40</v>
      </c>
      <c r="S5" s="6" t="s">
        <v>41</v>
      </c>
      <c r="T5" s="4" t="s">
        <v>37</v>
      </c>
      <c r="U5" s="4" t="s">
        <v>39</v>
      </c>
      <c r="V5" s="4" t="s">
        <v>40</v>
      </c>
      <c r="W5" s="4" t="s">
        <v>41</v>
      </c>
      <c r="X5" s="4" t="s">
        <v>37</v>
      </c>
      <c r="Y5" s="4" t="s">
        <v>39</v>
      </c>
      <c r="Z5" s="4" t="s">
        <v>40</v>
      </c>
      <c r="AA5" s="4" t="s">
        <v>41</v>
      </c>
      <c r="AB5" s="4" t="s">
        <v>37</v>
      </c>
      <c r="AC5" s="4" t="s">
        <v>39</v>
      </c>
      <c r="AD5" s="4" t="s">
        <v>40</v>
      </c>
      <c r="AE5" s="6" t="s">
        <v>41</v>
      </c>
      <c r="AF5" s="4" t="s">
        <v>37</v>
      </c>
      <c r="AG5" s="4" t="s">
        <v>39</v>
      </c>
      <c r="AH5" s="4" t="s">
        <v>40</v>
      </c>
      <c r="AI5" s="4" t="s">
        <v>41</v>
      </c>
      <c r="AJ5" s="4" t="s">
        <v>37</v>
      </c>
      <c r="AK5" s="4" t="s">
        <v>39</v>
      </c>
      <c r="AL5" s="4" t="s">
        <v>40</v>
      </c>
      <c r="AM5" s="4" t="s">
        <v>41</v>
      </c>
      <c r="AN5" s="4" t="s">
        <v>37</v>
      </c>
      <c r="AO5" s="4" t="s">
        <v>39</v>
      </c>
      <c r="AP5" s="4" t="s">
        <v>40</v>
      </c>
      <c r="AQ5" s="6" t="s">
        <v>41</v>
      </c>
      <c r="AR5" s="4" t="s">
        <v>37</v>
      </c>
      <c r="AS5" s="4" t="s">
        <v>39</v>
      </c>
      <c r="AT5" s="4" t="s">
        <v>40</v>
      </c>
      <c r="AU5" s="4" t="s">
        <v>41</v>
      </c>
      <c r="AV5" s="4" t="s">
        <v>37</v>
      </c>
      <c r="AW5" s="4" t="s">
        <v>39</v>
      </c>
      <c r="AX5" s="4" t="s">
        <v>40</v>
      </c>
      <c r="AY5" s="4" t="s">
        <v>41</v>
      </c>
      <c r="AZ5" s="4" t="s">
        <v>37</v>
      </c>
      <c r="BA5" s="4" t="s">
        <v>39</v>
      </c>
      <c r="BC5" s="53" t="s">
        <v>37</v>
      </c>
      <c r="BD5" s="4" t="s">
        <v>37</v>
      </c>
      <c r="BE5" s="4" t="s">
        <v>37</v>
      </c>
      <c r="BF5" s="54" t="s">
        <v>37</v>
      </c>
      <c r="BG5" s="53" t="s">
        <v>37</v>
      </c>
      <c r="BH5" s="4" t="s">
        <v>37</v>
      </c>
      <c r="BI5" s="4" t="s">
        <v>37</v>
      </c>
      <c r="BJ5" s="54" t="s">
        <v>37</v>
      </c>
      <c r="BL5" s="4" t="s">
        <v>38</v>
      </c>
      <c r="BM5" s="4" t="s">
        <v>38</v>
      </c>
      <c r="BN5" s="4" t="s">
        <v>38</v>
      </c>
      <c r="BO5" s="4" t="s">
        <v>38</v>
      </c>
      <c r="BQ5" s="4" t="s">
        <v>42</v>
      </c>
      <c r="BR5" s="4" t="s">
        <v>42</v>
      </c>
      <c r="BS5" s="4" t="s">
        <v>42</v>
      </c>
      <c r="BT5" s="4" t="s">
        <v>42</v>
      </c>
    </row>
    <row r="6" spans="2:83" x14ac:dyDescent="0.55000000000000004">
      <c r="B6" s="176"/>
      <c r="C6" s="191" t="s">
        <v>5</v>
      </c>
      <c r="D6" s="191" t="s">
        <v>27</v>
      </c>
      <c r="E6" s="84" t="s">
        <v>31</v>
      </c>
      <c r="F6" s="20">
        <v>1</v>
      </c>
      <c r="G6" s="21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0.9854586129753915</v>
      </c>
      <c r="S6" s="21">
        <v>0.9862043251304996</v>
      </c>
      <c r="T6" s="20">
        <v>0.98769574944071592</v>
      </c>
      <c r="U6" s="20">
        <v>0.99030574198359433</v>
      </c>
      <c r="V6" s="20">
        <v>0.99142431021625654</v>
      </c>
      <c r="W6" s="20">
        <v>0.99254287844891875</v>
      </c>
      <c r="X6" s="20">
        <v>0.99366144668158096</v>
      </c>
      <c r="Y6" s="20">
        <v>0.99515287099179717</v>
      </c>
      <c r="Z6" s="20">
        <v>0.99888143176733779</v>
      </c>
      <c r="AA6" s="20">
        <v>0.9992542878448919</v>
      </c>
      <c r="AB6" s="20">
        <v>0.99962714392244589</v>
      </c>
      <c r="AC6" s="20">
        <v>1</v>
      </c>
      <c r="AD6" s="20">
        <v>0.93288590604026844</v>
      </c>
      <c r="AE6" s="21">
        <v>0.93549589858314697</v>
      </c>
      <c r="AF6" s="20">
        <v>0.93997017151379569</v>
      </c>
      <c r="AG6" s="20">
        <v>0.94742729306487694</v>
      </c>
      <c r="AH6" s="20">
        <v>0.94519015659955252</v>
      </c>
      <c r="AI6" s="20">
        <v>0.94705443698732295</v>
      </c>
      <c r="AJ6" s="20">
        <v>0.95190156599552578</v>
      </c>
      <c r="AK6" s="20">
        <v>0.95861297539149892</v>
      </c>
      <c r="AL6" s="20">
        <v>0.96420581655480986</v>
      </c>
      <c r="AM6" s="20">
        <v>0.97166293810589111</v>
      </c>
      <c r="AN6" s="20">
        <v>0.98023862788963456</v>
      </c>
      <c r="AO6" s="20">
        <v>0.98806860551826992</v>
      </c>
      <c r="AP6" s="20">
        <v>0.44668158090976884</v>
      </c>
      <c r="AQ6" s="21">
        <v>0.56711409395973156</v>
      </c>
      <c r="AR6" s="20">
        <v>0.67822520507084261</v>
      </c>
      <c r="AS6" s="20">
        <v>0.80574198359433258</v>
      </c>
      <c r="AT6" s="20">
        <v>0.54586129753914991</v>
      </c>
      <c r="AU6" s="20">
        <v>0.70246085011185677</v>
      </c>
      <c r="AV6" s="20">
        <v>0.79530201342281881</v>
      </c>
      <c r="AW6" s="20">
        <v>0.85756897837434753</v>
      </c>
      <c r="AX6" s="20">
        <v>0.6912751677852349</v>
      </c>
      <c r="AY6" s="20">
        <v>0.8225205070842655</v>
      </c>
      <c r="AZ6" s="20">
        <v>0.90790454884414618</v>
      </c>
      <c r="BA6" s="20">
        <v>0.94369873228933632</v>
      </c>
      <c r="BC6" s="68">
        <f t="shared" ref="BC6:BC31" si="0">L6</f>
        <v>1</v>
      </c>
      <c r="BD6" s="20">
        <f t="shared" ref="BD6:BD31" si="1">X6</f>
        <v>0.99366144668158096</v>
      </c>
      <c r="BE6" s="20">
        <f t="shared" ref="BE6:BE31" si="2">AJ6</f>
        <v>0.95190156599552578</v>
      </c>
      <c r="BF6" s="69">
        <f t="shared" ref="BF6:BF31" si="3">AV6</f>
        <v>0.79530201342281881</v>
      </c>
      <c r="BG6" s="68">
        <v>1</v>
      </c>
      <c r="BH6" s="20">
        <v>0.96923937360178969</v>
      </c>
      <c r="BI6" s="20">
        <v>0.90799776286353473</v>
      </c>
      <c r="BJ6" s="69">
        <v>0.73238255033557054</v>
      </c>
      <c r="BL6" s="20">
        <v>1</v>
      </c>
      <c r="BM6" s="20">
        <v>0.970917225950783</v>
      </c>
      <c r="BN6" s="20">
        <v>0.91759880686055184</v>
      </c>
      <c r="BO6" s="20">
        <v>0.72744220730797915</v>
      </c>
      <c r="BQ6" s="20">
        <v>1</v>
      </c>
      <c r="BR6" s="22">
        <v>1</v>
      </c>
      <c r="BS6" s="23">
        <v>0.99105145413870244</v>
      </c>
      <c r="BT6" s="24">
        <v>0.96271439224459354</v>
      </c>
    </row>
    <row r="7" spans="2:83" x14ac:dyDescent="0.55000000000000004">
      <c r="B7" s="176"/>
      <c r="C7" s="191"/>
      <c r="D7" s="191"/>
      <c r="E7" s="85" t="s">
        <v>32</v>
      </c>
      <c r="F7" s="14">
        <v>1</v>
      </c>
      <c r="G7" s="15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0.95227442207307977</v>
      </c>
      <c r="S7" s="15">
        <v>0.95339299030574198</v>
      </c>
      <c r="T7" s="14">
        <v>0.95413870246085009</v>
      </c>
      <c r="U7" s="14">
        <v>0.9563758389261745</v>
      </c>
      <c r="V7" s="14">
        <v>0.95451155853840419</v>
      </c>
      <c r="W7" s="14">
        <v>0.9556301267710664</v>
      </c>
      <c r="X7" s="14">
        <v>0.95674869500372861</v>
      </c>
      <c r="Y7" s="14">
        <v>0.95861297539149892</v>
      </c>
      <c r="Z7" s="14">
        <v>0.95824011931394482</v>
      </c>
      <c r="AA7" s="14">
        <v>0.96047725577926923</v>
      </c>
      <c r="AB7" s="14">
        <v>0.96644295302013428</v>
      </c>
      <c r="AC7" s="14">
        <v>0.97352721849366142</v>
      </c>
      <c r="AD7" s="14">
        <v>0.89336316181953768</v>
      </c>
      <c r="AE7" s="15">
        <v>0.8978374347501864</v>
      </c>
      <c r="AF7" s="14">
        <v>0.90156599552572703</v>
      </c>
      <c r="AG7" s="14">
        <v>0.90492170022371365</v>
      </c>
      <c r="AH7" s="14">
        <v>0.90007457121551082</v>
      </c>
      <c r="AI7" s="14">
        <v>0.90343027591349734</v>
      </c>
      <c r="AJ7" s="14">
        <v>0.90715883668903807</v>
      </c>
      <c r="AK7" s="14">
        <v>0.9116331096196868</v>
      </c>
      <c r="AL7" s="14">
        <v>0.90827740492170017</v>
      </c>
      <c r="AM7" s="14">
        <v>0.9123788217747949</v>
      </c>
      <c r="AN7" s="14">
        <v>0.92319164802386278</v>
      </c>
      <c r="AO7" s="14">
        <v>0.93139448173005224</v>
      </c>
      <c r="AP7" s="14">
        <v>0.17934377330350482</v>
      </c>
      <c r="AQ7" s="15">
        <v>0.26771066368381802</v>
      </c>
      <c r="AR7" s="14">
        <v>0.36875466070096941</v>
      </c>
      <c r="AS7" s="14">
        <v>0.57568978374347501</v>
      </c>
      <c r="AT7" s="14">
        <v>0.24832214765100669</v>
      </c>
      <c r="AU7" s="14">
        <v>0.37994034302759139</v>
      </c>
      <c r="AV7" s="14">
        <v>0.52647278150633858</v>
      </c>
      <c r="AW7" s="14">
        <v>0.64056674123788215</v>
      </c>
      <c r="AX7" s="14">
        <v>0.33892617449664431</v>
      </c>
      <c r="AY7" s="14">
        <v>0.52759134973900079</v>
      </c>
      <c r="AZ7" s="14">
        <v>0.69574944071588374</v>
      </c>
      <c r="BA7" s="14">
        <v>0.76994780014914244</v>
      </c>
      <c r="BC7" s="70">
        <f t="shared" si="0"/>
        <v>1</v>
      </c>
      <c r="BD7" s="14">
        <f t="shared" si="1"/>
        <v>0.95674869500372861</v>
      </c>
      <c r="BE7" s="14">
        <f t="shared" si="2"/>
        <v>0.90715883668903807</v>
      </c>
      <c r="BF7" s="71">
        <f t="shared" si="3"/>
        <v>0.52647278150633858</v>
      </c>
      <c r="BG7" s="70">
        <v>1</v>
      </c>
      <c r="BH7" s="14">
        <v>0.85178970917225949</v>
      </c>
      <c r="BI7" s="14">
        <v>0.76426174496644295</v>
      </c>
      <c r="BJ7" s="71">
        <v>0.46420581655480986</v>
      </c>
      <c r="BL7" s="14">
        <v>1</v>
      </c>
      <c r="BM7" s="14">
        <v>0.95115585384041756</v>
      </c>
      <c r="BN7" s="14">
        <v>0.89112602535421326</v>
      </c>
      <c r="BO7" s="14">
        <v>0.5145413870246085</v>
      </c>
      <c r="BQ7" s="14">
        <v>1</v>
      </c>
      <c r="BR7" s="16">
        <v>0.97837434750186425</v>
      </c>
      <c r="BS7" s="18">
        <v>0.94220730797912</v>
      </c>
      <c r="BT7" s="19">
        <v>0.82065622669649518</v>
      </c>
    </row>
    <row r="8" spans="2:83" x14ac:dyDescent="0.55000000000000004">
      <c r="B8" s="176"/>
      <c r="C8" s="191"/>
      <c r="D8" s="191"/>
      <c r="E8" s="86" t="s">
        <v>33</v>
      </c>
      <c r="F8" s="29">
        <v>1</v>
      </c>
      <c r="G8" s="30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0.94630872483221473</v>
      </c>
      <c r="S8" s="30">
        <v>0.94668158090976884</v>
      </c>
      <c r="T8" s="29">
        <v>0.94705443698732295</v>
      </c>
      <c r="U8" s="29">
        <v>0.94891871737509326</v>
      </c>
      <c r="V8" s="29">
        <v>0.94668158090976884</v>
      </c>
      <c r="W8" s="29">
        <v>0.94705443698732295</v>
      </c>
      <c r="X8" s="29">
        <v>0.94929157345264725</v>
      </c>
      <c r="Y8" s="29">
        <v>0.95003728560775536</v>
      </c>
      <c r="Z8" s="29">
        <v>0.94854586129753915</v>
      </c>
      <c r="AA8" s="29">
        <v>0.95041014168530946</v>
      </c>
      <c r="AB8" s="29">
        <v>0.95227442207307977</v>
      </c>
      <c r="AC8" s="29">
        <v>0.95712155108128261</v>
      </c>
      <c r="AD8" s="29">
        <v>0.78337061894108873</v>
      </c>
      <c r="AE8" s="30">
        <v>0.81394481730052204</v>
      </c>
      <c r="AF8" s="29">
        <v>0.83407904548844147</v>
      </c>
      <c r="AG8" s="29">
        <v>0.85160328113348249</v>
      </c>
      <c r="AH8" s="29">
        <v>0.81319910514541394</v>
      </c>
      <c r="AI8" s="29">
        <v>0.8385533184190902</v>
      </c>
      <c r="AJ8" s="29">
        <v>0.8534675615212528</v>
      </c>
      <c r="AK8" s="29">
        <v>0.8672632363907532</v>
      </c>
      <c r="AL8" s="29">
        <v>0.84601043997017156</v>
      </c>
      <c r="AM8" s="29">
        <v>0.86055182699478006</v>
      </c>
      <c r="AN8" s="29">
        <v>0.88031319910514538</v>
      </c>
      <c r="AO8" s="29">
        <v>0.89224459358687547</v>
      </c>
      <c r="AP8" s="29">
        <v>7.4198359433258809E-2</v>
      </c>
      <c r="AQ8" s="30">
        <v>0.11633109619686799</v>
      </c>
      <c r="AR8" s="29">
        <v>0.19873228933631615</v>
      </c>
      <c r="AS8" s="29">
        <v>0.39597315436241609</v>
      </c>
      <c r="AT8" s="29">
        <v>0.10402684563758391</v>
      </c>
      <c r="AU8" s="29">
        <v>0.20693512304250561</v>
      </c>
      <c r="AV8" s="29">
        <v>0.32102908277404918</v>
      </c>
      <c r="AW8" s="29">
        <v>0.47427293064876952</v>
      </c>
      <c r="AX8" s="29">
        <v>0.16480238627889632</v>
      </c>
      <c r="AY8" s="29">
        <v>0.31133482475764351</v>
      </c>
      <c r="AZ8" s="29">
        <v>0.52498135719612238</v>
      </c>
      <c r="BA8" s="29">
        <v>0.62565249813571966</v>
      </c>
      <c r="BC8" s="72">
        <f t="shared" si="0"/>
        <v>1</v>
      </c>
      <c r="BD8" s="29">
        <f t="shared" si="1"/>
        <v>0.94929157345264725</v>
      </c>
      <c r="BE8" s="29">
        <f t="shared" si="2"/>
        <v>0.8534675615212528</v>
      </c>
      <c r="BF8" s="73">
        <f t="shared" si="3"/>
        <v>0.32102908277404918</v>
      </c>
      <c r="BG8" s="72">
        <v>1</v>
      </c>
      <c r="BH8" s="29">
        <v>0.77796420581655479</v>
      </c>
      <c r="BI8" s="29">
        <v>0.66470917225950776</v>
      </c>
      <c r="BJ8" s="73">
        <v>0.28998881431767343</v>
      </c>
      <c r="BL8" s="29">
        <v>1</v>
      </c>
      <c r="BM8" s="29">
        <v>0.94556301267710663</v>
      </c>
      <c r="BN8" s="29">
        <v>0.83184190902311705</v>
      </c>
      <c r="BO8" s="29">
        <v>0.36204325130499626</v>
      </c>
      <c r="BQ8" s="29">
        <v>1</v>
      </c>
      <c r="BR8" s="31">
        <v>0.95898583146905292</v>
      </c>
      <c r="BS8" s="32">
        <v>0.90268456375838924</v>
      </c>
      <c r="BT8" s="33">
        <v>0.68046234153616703</v>
      </c>
    </row>
    <row r="9" spans="2:83" x14ac:dyDescent="0.55000000000000004">
      <c r="B9" s="176"/>
      <c r="C9" s="191"/>
      <c r="D9" s="191" t="s">
        <v>28</v>
      </c>
      <c r="E9" s="84" t="s">
        <v>31</v>
      </c>
      <c r="F9" s="20">
        <v>1</v>
      </c>
      <c r="G9" s="21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0.99888143176733779</v>
      </c>
      <c r="S9" s="21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0">
        <v>1</v>
      </c>
      <c r="AC9" s="20">
        <v>1</v>
      </c>
      <c r="AD9" s="20">
        <v>0.89485458612975388</v>
      </c>
      <c r="AE9" s="21">
        <v>0.90268456375838924</v>
      </c>
      <c r="AF9" s="20">
        <v>0.90939597315436238</v>
      </c>
      <c r="AG9" s="20">
        <v>0.93288590604026844</v>
      </c>
      <c r="AH9" s="20">
        <v>0.95413870246085009</v>
      </c>
      <c r="AI9" s="20">
        <v>0.95749440715883671</v>
      </c>
      <c r="AJ9" s="20">
        <v>0.96979865771812079</v>
      </c>
      <c r="AK9" s="20">
        <v>0.97315436241610742</v>
      </c>
      <c r="AL9" s="20">
        <v>0.99440715883668906</v>
      </c>
      <c r="AM9" s="20">
        <v>0.99552572706935127</v>
      </c>
      <c r="AN9" s="20">
        <v>0.99888143176733779</v>
      </c>
      <c r="AO9" s="20">
        <v>0.99888143176733779</v>
      </c>
      <c r="AP9" s="20">
        <v>0.3680089485458613</v>
      </c>
      <c r="AQ9" s="21">
        <v>0.43959731543624159</v>
      </c>
      <c r="AR9" s="20">
        <v>0.51342281879194629</v>
      </c>
      <c r="AS9" s="20">
        <v>0.66442953020134232</v>
      </c>
      <c r="AT9" s="20">
        <v>0.47986577181208057</v>
      </c>
      <c r="AU9" s="20">
        <v>0.58277404921700215</v>
      </c>
      <c r="AV9" s="20">
        <v>0.68680089485458606</v>
      </c>
      <c r="AW9" s="20">
        <v>0.79753914988814323</v>
      </c>
      <c r="AX9" s="20">
        <v>0.6174496644295302</v>
      </c>
      <c r="AY9" s="20">
        <v>0.76062639821029077</v>
      </c>
      <c r="AZ9" s="20">
        <v>0.88366890380313201</v>
      </c>
      <c r="BA9" s="20">
        <v>0.93512304250559286</v>
      </c>
      <c r="BC9" s="68">
        <f t="shared" si="0"/>
        <v>1</v>
      </c>
      <c r="BD9" s="20">
        <f t="shared" si="1"/>
        <v>1</v>
      </c>
      <c r="BE9" s="20">
        <f t="shared" si="2"/>
        <v>0.96979865771812079</v>
      </c>
      <c r="BF9" s="69">
        <f t="shared" si="3"/>
        <v>0.68680089485458606</v>
      </c>
      <c r="BG9" s="68">
        <v>1</v>
      </c>
      <c r="BH9" s="20">
        <v>1</v>
      </c>
      <c r="BI9" s="20">
        <v>0.98014541387024612</v>
      </c>
      <c r="BJ9" s="69">
        <v>0.72958612975391501</v>
      </c>
      <c r="BL9" s="20">
        <v>1</v>
      </c>
      <c r="BM9" s="20">
        <v>0.99105145413870244</v>
      </c>
      <c r="BN9" s="20">
        <v>0.81543624161073824</v>
      </c>
      <c r="BO9" s="20">
        <v>0.48993288590604023</v>
      </c>
      <c r="BQ9" s="20">
        <v>1</v>
      </c>
      <c r="BR9" s="22">
        <v>1</v>
      </c>
      <c r="BS9" s="23">
        <v>0.99888143176733779</v>
      </c>
      <c r="BT9" s="24">
        <v>0.96196868008948544</v>
      </c>
    </row>
    <row r="10" spans="2:83" x14ac:dyDescent="0.55000000000000004">
      <c r="B10" s="176"/>
      <c r="C10" s="191"/>
      <c r="D10" s="191"/>
      <c r="E10" s="85" t="s">
        <v>32</v>
      </c>
      <c r="F10" s="14">
        <v>1</v>
      </c>
      <c r="G10" s="15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0.89821029082774051</v>
      </c>
      <c r="S10" s="15">
        <v>0.90827740492170017</v>
      </c>
      <c r="T10" s="14">
        <v>0.91834451901565994</v>
      </c>
      <c r="U10" s="14">
        <v>0.94183445190156601</v>
      </c>
      <c r="V10" s="14">
        <v>0.92729306487695751</v>
      </c>
      <c r="W10" s="14">
        <v>0.93624161073825507</v>
      </c>
      <c r="X10" s="14">
        <v>0.95190156599552578</v>
      </c>
      <c r="Y10" s="14">
        <v>0.97539149888143173</v>
      </c>
      <c r="Z10" s="14">
        <v>0.9563758389261745</v>
      </c>
      <c r="AA10" s="14">
        <v>0.97986577181208057</v>
      </c>
      <c r="AB10" s="14">
        <v>0.98881431767337813</v>
      </c>
      <c r="AC10" s="14">
        <v>0.99217002237136465</v>
      </c>
      <c r="AD10" s="14">
        <v>0.50335570469798663</v>
      </c>
      <c r="AE10" s="15">
        <v>0.51565995525727071</v>
      </c>
      <c r="AF10" s="14">
        <v>0.53914988814317666</v>
      </c>
      <c r="AG10" s="14">
        <v>0.58948545861297541</v>
      </c>
      <c r="AH10" s="14">
        <v>0.59843400447427286</v>
      </c>
      <c r="AI10" s="14">
        <v>0.61856823266219241</v>
      </c>
      <c r="AJ10" s="14">
        <v>0.65548098434004476</v>
      </c>
      <c r="AK10" s="14">
        <v>0.70246085011185677</v>
      </c>
      <c r="AL10" s="14">
        <v>0.72818791946308725</v>
      </c>
      <c r="AM10" s="14">
        <v>0.7651006711409396</v>
      </c>
      <c r="AN10" s="14">
        <v>0.83445190156599547</v>
      </c>
      <c r="AO10" s="14">
        <v>0.88702460850111853</v>
      </c>
      <c r="AP10" s="14">
        <v>0.13758389261744963</v>
      </c>
      <c r="AQ10" s="15">
        <v>0.15100671140939592</v>
      </c>
      <c r="AR10" s="14">
        <v>0.18903803131991048</v>
      </c>
      <c r="AS10" s="14">
        <v>0.28635346756152125</v>
      </c>
      <c r="AT10" s="14">
        <v>0.16442953020134232</v>
      </c>
      <c r="AU10" s="14">
        <v>0.23042505592841167</v>
      </c>
      <c r="AV10" s="14">
        <v>0.29977628635346754</v>
      </c>
      <c r="AW10" s="14">
        <v>0.40715883668903807</v>
      </c>
      <c r="AX10" s="14">
        <v>0.25279642058165552</v>
      </c>
      <c r="AY10" s="14">
        <v>0.36017897091722595</v>
      </c>
      <c r="AZ10" s="14">
        <v>0.56152125279642062</v>
      </c>
      <c r="BA10" s="14">
        <v>0.68680089485458606</v>
      </c>
      <c r="BC10" s="70">
        <f t="shared" si="0"/>
        <v>1</v>
      </c>
      <c r="BD10" s="14">
        <f t="shared" si="1"/>
        <v>0.95190156599552578</v>
      </c>
      <c r="BE10" s="14">
        <f t="shared" si="2"/>
        <v>0.65548098434004476</v>
      </c>
      <c r="BF10" s="71">
        <f t="shared" si="3"/>
        <v>0.29977628635346754</v>
      </c>
      <c r="BG10" s="70">
        <v>1</v>
      </c>
      <c r="BH10" s="14">
        <v>0.85738255033557054</v>
      </c>
      <c r="BI10" s="14">
        <v>0.74804250559284124</v>
      </c>
      <c r="BJ10" s="71">
        <v>0.41275167785234901</v>
      </c>
      <c r="BL10" s="14">
        <v>1</v>
      </c>
      <c r="BM10" s="14">
        <v>0.90044742729306493</v>
      </c>
      <c r="BN10" s="14">
        <v>0.4563758389261745</v>
      </c>
      <c r="BO10" s="14">
        <v>0.18232662192393734</v>
      </c>
      <c r="BQ10" s="14">
        <v>1</v>
      </c>
      <c r="BR10" s="16">
        <v>0.99440715883668906</v>
      </c>
      <c r="BS10" s="18">
        <v>0.91834451901565994</v>
      </c>
      <c r="BT10" s="19">
        <v>0.76286353467561518</v>
      </c>
    </row>
    <row r="11" spans="2:83" x14ac:dyDescent="0.55000000000000004">
      <c r="B11" s="176"/>
      <c r="C11" s="191"/>
      <c r="D11" s="191"/>
      <c r="E11" s="86" t="s">
        <v>33</v>
      </c>
      <c r="F11" s="29">
        <v>1</v>
      </c>
      <c r="G11" s="30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0.85458612975391501</v>
      </c>
      <c r="S11" s="30">
        <v>0.85682326621923943</v>
      </c>
      <c r="T11" s="29">
        <v>0.86017897091722595</v>
      </c>
      <c r="U11" s="29">
        <v>0.87583892617449666</v>
      </c>
      <c r="V11" s="29">
        <v>0.85906040268456374</v>
      </c>
      <c r="W11" s="29">
        <v>0.86465324384787468</v>
      </c>
      <c r="X11" s="29">
        <v>0.87695749440715887</v>
      </c>
      <c r="Y11" s="29">
        <v>0.90156599552572703</v>
      </c>
      <c r="Z11" s="29">
        <v>0.86577181208053688</v>
      </c>
      <c r="AA11" s="29">
        <v>0.88702460850111853</v>
      </c>
      <c r="AB11" s="29">
        <v>0.92393736017897088</v>
      </c>
      <c r="AC11" s="29">
        <v>0.95413870246085009</v>
      </c>
      <c r="AD11" s="29">
        <v>0.25167785234899331</v>
      </c>
      <c r="AE11" s="30">
        <v>0.25950782997762867</v>
      </c>
      <c r="AF11" s="29">
        <v>0.27516778523489938</v>
      </c>
      <c r="AG11" s="29">
        <v>0.30425055928411637</v>
      </c>
      <c r="AH11" s="29">
        <v>0.28523489932885904</v>
      </c>
      <c r="AI11" s="29">
        <v>0.29865771812080533</v>
      </c>
      <c r="AJ11" s="29">
        <v>0.32662192393736023</v>
      </c>
      <c r="AK11" s="29">
        <v>0.38590604026845643</v>
      </c>
      <c r="AL11" s="29">
        <v>0.34004474272930652</v>
      </c>
      <c r="AM11" s="29">
        <v>0.3825503355704698</v>
      </c>
      <c r="AN11" s="29">
        <v>0.48769574944071592</v>
      </c>
      <c r="AO11" s="29">
        <v>0.58724832214765099</v>
      </c>
      <c r="AP11" s="29">
        <v>5.9284116331096204E-2</v>
      </c>
      <c r="AQ11" s="30">
        <v>6.8232662192393767E-2</v>
      </c>
      <c r="AR11" s="29">
        <v>9.2841163310961927E-2</v>
      </c>
      <c r="AS11" s="29">
        <v>0.12975391498881428</v>
      </c>
      <c r="AT11" s="29">
        <v>7.3825503355704702E-2</v>
      </c>
      <c r="AU11" s="29">
        <v>0.10178970917225949</v>
      </c>
      <c r="AV11" s="29">
        <v>0.12639821029082776</v>
      </c>
      <c r="AW11" s="29">
        <v>0.19239373601789711</v>
      </c>
      <c r="AX11" s="29">
        <v>0.10738255033557043</v>
      </c>
      <c r="AY11" s="29">
        <v>0.14429530201342278</v>
      </c>
      <c r="AZ11" s="29">
        <v>0.27069351230425054</v>
      </c>
      <c r="BA11" s="29">
        <v>0.39373601789709167</v>
      </c>
      <c r="BC11" s="72">
        <f t="shared" si="0"/>
        <v>1</v>
      </c>
      <c r="BD11" s="29">
        <f t="shared" si="1"/>
        <v>0.87695749440715887</v>
      </c>
      <c r="BE11" s="29">
        <f t="shared" si="2"/>
        <v>0.32662192393736023</v>
      </c>
      <c r="BF11" s="73">
        <f t="shared" si="3"/>
        <v>0.12639821029082776</v>
      </c>
      <c r="BG11" s="72">
        <v>1</v>
      </c>
      <c r="BH11" s="29">
        <v>0.60486577181208045</v>
      </c>
      <c r="BI11" s="29">
        <v>0.47287472035794187</v>
      </c>
      <c r="BJ11" s="73">
        <v>0.23266219239373598</v>
      </c>
      <c r="BL11" s="29">
        <v>1</v>
      </c>
      <c r="BM11" s="29">
        <v>0.85906040268456374</v>
      </c>
      <c r="BN11" s="29">
        <v>0.25615212527964204</v>
      </c>
      <c r="BO11" s="29">
        <v>9.060402684563762E-2</v>
      </c>
      <c r="BQ11" s="29">
        <v>1</v>
      </c>
      <c r="BR11" s="31">
        <v>0.96532438478747207</v>
      </c>
      <c r="BS11" s="32">
        <v>0.67114093959731536</v>
      </c>
      <c r="BT11" s="33">
        <v>0.51006711409395966</v>
      </c>
    </row>
    <row r="12" spans="2:83" x14ac:dyDescent="0.55000000000000004">
      <c r="B12" s="176"/>
      <c r="C12" s="191"/>
      <c r="D12" s="191" t="s">
        <v>53</v>
      </c>
      <c r="E12" s="84" t="s">
        <v>31</v>
      </c>
      <c r="F12" s="20">
        <v>1</v>
      </c>
      <c r="G12" s="21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1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1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0.58724832214765099</v>
      </c>
      <c r="AQ12" s="21">
        <v>0.71700223713646527</v>
      </c>
      <c r="AR12" s="20">
        <v>0.83333333333333337</v>
      </c>
      <c r="AS12" s="20">
        <v>0.94854586129753915</v>
      </c>
      <c r="AT12" s="20">
        <v>0.70469798657718119</v>
      </c>
      <c r="AU12" s="20">
        <v>0.8680089485458613</v>
      </c>
      <c r="AV12" s="20">
        <v>0.94183445190156601</v>
      </c>
      <c r="AW12" s="20">
        <v>0.97651006711409394</v>
      </c>
      <c r="AX12" s="20">
        <v>0.84563758389261745</v>
      </c>
      <c r="AY12" s="20">
        <v>0.96308724832214765</v>
      </c>
      <c r="AZ12" s="20">
        <v>0.99328859060402686</v>
      </c>
      <c r="BA12" s="20">
        <v>0.99440715883668906</v>
      </c>
      <c r="BC12" s="68">
        <f t="shared" si="0"/>
        <v>1</v>
      </c>
      <c r="BD12" s="20">
        <f t="shared" si="1"/>
        <v>1</v>
      </c>
      <c r="BE12" s="20">
        <f t="shared" si="2"/>
        <v>1</v>
      </c>
      <c r="BF12" s="69">
        <f t="shared" si="3"/>
        <v>0.94183445190156601</v>
      </c>
      <c r="BG12" s="68">
        <v>1</v>
      </c>
      <c r="BH12" s="20">
        <v>1</v>
      </c>
      <c r="BI12" s="20">
        <v>0.98713646532438482</v>
      </c>
      <c r="BJ12" s="69">
        <v>0.79809843400447433</v>
      </c>
      <c r="BL12" s="20">
        <v>1</v>
      </c>
      <c r="BM12" s="20">
        <v>1</v>
      </c>
      <c r="BN12" s="20">
        <v>1</v>
      </c>
      <c r="BO12" s="20">
        <v>0.88702460850111853</v>
      </c>
      <c r="BQ12" s="20">
        <v>1</v>
      </c>
      <c r="BR12" s="22">
        <v>1</v>
      </c>
      <c r="BS12" s="23">
        <v>1</v>
      </c>
      <c r="BT12" s="24">
        <v>0.99440715883668906</v>
      </c>
    </row>
    <row r="13" spans="2:83" x14ac:dyDescent="0.55000000000000004">
      <c r="B13" s="176"/>
      <c r="C13" s="191"/>
      <c r="D13" s="191"/>
      <c r="E13" s="85" t="s">
        <v>32</v>
      </c>
      <c r="F13" s="14">
        <v>1</v>
      </c>
      <c r="G13" s="15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5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0.99328859060402686</v>
      </c>
      <c r="AE13" s="15">
        <v>0.99664429530201337</v>
      </c>
      <c r="AF13" s="14">
        <v>0.99888143176733779</v>
      </c>
      <c r="AG13" s="14">
        <v>1</v>
      </c>
      <c r="AH13" s="14">
        <v>1</v>
      </c>
      <c r="AI13" s="14">
        <v>1</v>
      </c>
      <c r="AJ13" s="14">
        <v>1</v>
      </c>
      <c r="AK13" s="14">
        <v>1</v>
      </c>
      <c r="AL13" s="14">
        <v>1</v>
      </c>
      <c r="AM13" s="14">
        <v>1</v>
      </c>
      <c r="AN13" s="14">
        <v>1</v>
      </c>
      <c r="AO13" s="14">
        <v>1</v>
      </c>
      <c r="AP13" s="14">
        <v>0.26957494407158833</v>
      </c>
      <c r="AQ13" s="15">
        <v>0.36353467561521258</v>
      </c>
      <c r="AR13" s="14">
        <v>0.46420581655480986</v>
      </c>
      <c r="AS13" s="14">
        <v>0.72818791946308725</v>
      </c>
      <c r="AT13" s="14">
        <v>0.3523489932885906</v>
      </c>
      <c r="AU13" s="14">
        <v>0.5</v>
      </c>
      <c r="AV13" s="14">
        <v>0.6912751677852349</v>
      </c>
      <c r="AW13" s="14">
        <v>0.82214765100671139</v>
      </c>
      <c r="AX13" s="14">
        <v>0.4563758389261745</v>
      </c>
      <c r="AY13" s="14">
        <v>0.69463087248322153</v>
      </c>
      <c r="AZ13" s="14">
        <v>0.8680089485458613</v>
      </c>
      <c r="BA13" s="14">
        <v>0.92281879194630867</v>
      </c>
      <c r="BC13" s="70">
        <f t="shared" si="0"/>
        <v>1</v>
      </c>
      <c r="BD13" s="14">
        <f t="shared" si="1"/>
        <v>1</v>
      </c>
      <c r="BE13" s="14">
        <f t="shared" si="2"/>
        <v>1</v>
      </c>
      <c r="BF13" s="71">
        <f t="shared" si="3"/>
        <v>0.6912751677852349</v>
      </c>
      <c r="BG13" s="70">
        <v>1</v>
      </c>
      <c r="BH13" s="14">
        <v>0.87779642058165552</v>
      </c>
      <c r="BI13" s="14">
        <v>0.75587248322147649</v>
      </c>
      <c r="BJ13" s="71">
        <v>0.45805369127516782</v>
      </c>
      <c r="BL13" s="14">
        <v>1</v>
      </c>
      <c r="BM13" s="14">
        <v>0.99888143176733779</v>
      </c>
      <c r="BN13" s="14">
        <v>0.98769574944071592</v>
      </c>
      <c r="BO13" s="14">
        <v>0.62863534675615207</v>
      </c>
      <c r="BQ13" s="14">
        <v>1</v>
      </c>
      <c r="BR13" s="16">
        <v>1</v>
      </c>
      <c r="BS13" s="18">
        <v>1</v>
      </c>
      <c r="BT13" s="19">
        <v>0.94854586129753915</v>
      </c>
    </row>
    <row r="14" spans="2:83" x14ac:dyDescent="0.55000000000000004">
      <c r="B14" s="176"/>
      <c r="C14" s="191"/>
      <c r="D14" s="191"/>
      <c r="E14" s="86" t="s">
        <v>33</v>
      </c>
      <c r="F14" s="29">
        <v>1</v>
      </c>
      <c r="G14" s="30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0.59507829977628635</v>
      </c>
      <c r="S14" s="30">
        <v>0.65659955257270686</v>
      </c>
      <c r="T14" s="29">
        <v>0.77404921700223717</v>
      </c>
      <c r="U14" s="29">
        <v>0.9116331096196868</v>
      </c>
      <c r="V14" s="29">
        <v>0.77628635346756147</v>
      </c>
      <c r="W14" s="29">
        <v>0.88590604026845643</v>
      </c>
      <c r="X14" s="29">
        <v>0.94854586129753915</v>
      </c>
      <c r="Y14" s="29">
        <v>0.97874720357941836</v>
      </c>
      <c r="Z14" s="29">
        <v>0.95973154362416113</v>
      </c>
      <c r="AA14" s="29">
        <v>0.98993288590604023</v>
      </c>
      <c r="AB14" s="29">
        <v>0.99776286353467558</v>
      </c>
      <c r="AC14" s="29">
        <v>0.99776286353467558</v>
      </c>
      <c r="AD14" s="29">
        <v>0.47427293064876952</v>
      </c>
      <c r="AE14" s="30">
        <v>0.53803131991051456</v>
      </c>
      <c r="AF14" s="29">
        <v>0.65771812080536907</v>
      </c>
      <c r="AG14" s="29">
        <v>0.85011185682326618</v>
      </c>
      <c r="AH14" s="29">
        <v>0.64429530201342278</v>
      </c>
      <c r="AI14" s="29">
        <v>0.79082774049216997</v>
      </c>
      <c r="AJ14" s="29">
        <v>0.89261744966442957</v>
      </c>
      <c r="AK14" s="29">
        <v>0.94966442953020136</v>
      </c>
      <c r="AL14" s="29">
        <v>0.88590604026845643</v>
      </c>
      <c r="AM14" s="29">
        <v>0.95973154362416113</v>
      </c>
      <c r="AN14" s="29">
        <v>0.98881431767337813</v>
      </c>
      <c r="AO14" s="29">
        <v>0.99552572706935127</v>
      </c>
      <c r="AP14" s="29">
        <v>0.10626398210290833</v>
      </c>
      <c r="AQ14" s="30">
        <v>0.15659955257270697</v>
      </c>
      <c r="AR14" s="29">
        <v>0.25391498881431762</v>
      </c>
      <c r="AS14" s="29">
        <v>0.45861297539149892</v>
      </c>
      <c r="AT14" s="29">
        <v>0.1476510067114094</v>
      </c>
      <c r="AU14" s="29">
        <v>0.28411633109619683</v>
      </c>
      <c r="AV14" s="29">
        <v>0.41275167785234901</v>
      </c>
      <c r="AW14" s="29">
        <v>0.62304250559284124</v>
      </c>
      <c r="AX14" s="29">
        <v>0.25279642058165552</v>
      </c>
      <c r="AY14" s="29">
        <v>0.41498881431767343</v>
      </c>
      <c r="AZ14" s="29">
        <v>0.70357941834451898</v>
      </c>
      <c r="BA14" s="29">
        <v>0.81767337807606266</v>
      </c>
      <c r="BC14" s="72">
        <f t="shared" si="0"/>
        <v>1</v>
      </c>
      <c r="BD14" s="29">
        <f t="shared" si="1"/>
        <v>0.94854586129753915</v>
      </c>
      <c r="BE14" s="29">
        <f t="shared" si="2"/>
        <v>0.89261744966442957</v>
      </c>
      <c r="BF14" s="73">
        <f t="shared" si="3"/>
        <v>0.41275167785234901</v>
      </c>
      <c r="BG14" s="72">
        <v>1</v>
      </c>
      <c r="BH14" s="29">
        <v>0.50727069351230425</v>
      </c>
      <c r="BI14" s="29">
        <v>0.42925055928411637</v>
      </c>
      <c r="BJ14" s="73">
        <v>0.24105145413870244</v>
      </c>
      <c r="BL14" s="29">
        <v>1</v>
      </c>
      <c r="BM14" s="29">
        <v>0.77852348993288589</v>
      </c>
      <c r="BN14" s="29">
        <v>0.69015659955257269</v>
      </c>
      <c r="BO14" s="29">
        <v>0.37472035794183445</v>
      </c>
      <c r="BQ14" s="29">
        <v>1</v>
      </c>
      <c r="BR14" s="31">
        <v>0.99888143176733779</v>
      </c>
      <c r="BS14" s="32">
        <v>0.99664429530201337</v>
      </c>
      <c r="BT14" s="33">
        <v>0.86465324384787468</v>
      </c>
    </row>
    <row r="15" spans="2:83" x14ac:dyDescent="0.55000000000000004">
      <c r="B15" s="176"/>
      <c r="C15" s="191"/>
      <c r="D15" s="191" t="s">
        <v>30</v>
      </c>
      <c r="E15" s="84" t="s">
        <v>31</v>
      </c>
      <c r="F15" s="20">
        <v>1</v>
      </c>
      <c r="G15" s="21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1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0.92925055928411637</v>
      </c>
      <c r="AE15" s="21">
        <v>0.93624161073825507</v>
      </c>
      <c r="AF15" s="20">
        <v>0.94770693512304249</v>
      </c>
      <c r="AG15" s="20">
        <v>0.95833333333333337</v>
      </c>
      <c r="AH15" s="20">
        <v>0.96756152125279637</v>
      </c>
      <c r="AI15" s="20">
        <v>0.97455257270693507</v>
      </c>
      <c r="AJ15" s="20">
        <v>0.9779082774049217</v>
      </c>
      <c r="AK15" s="20">
        <v>0.98294183445190153</v>
      </c>
      <c r="AL15" s="20">
        <v>0.99328859060402686</v>
      </c>
      <c r="AM15" s="20">
        <v>0.99580536912751683</v>
      </c>
      <c r="AN15" s="20">
        <v>0.99776286353467558</v>
      </c>
      <c r="AO15" s="20">
        <v>0.99888143176733779</v>
      </c>
      <c r="AP15" s="20">
        <v>0.4407158836689038</v>
      </c>
      <c r="AQ15" s="21">
        <v>0.5511744966442953</v>
      </c>
      <c r="AR15" s="20">
        <v>0.65743847874720363</v>
      </c>
      <c r="AS15" s="20">
        <v>0.7936241610738255</v>
      </c>
      <c r="AT15" s="20">
        <v>0.55704697986577179</v>
      </c>
      <c r="AU15" s="20">
        <v>0.70469798657718119</v>
      </c>
      <c r="AV15" s="20">
        <v>0.79502237136465326</v>
      </c>
      <c r="AW15" s="20">
        <v>0.87052572706935116</v>
      </c>
      <c r="AX15" s="20">
        <v>0.70385906040268453</v>
      </c>
      <c r="AY15" s="20">
        <v>0.83109619686800895</v>
      </c>
      <c r="AZ15" s="20">
        <v>0.92309843400447433</v>
      </c>
      <c r="BA15" s="20">
        <v>0.95861297539149892</v>
      </c>
      <c r="BC15" s="68">
        <f t="shared" si="0"/>
        <v>1</v>
      </c>
      <c r="BD15" s="20">
        <f t="shared" si="1"/>
        <v>1</v>
      </c>
      <c r="BE15" s="20">
        <f t="shared" si="2"/>
        <v>0.9779082774049217</v>
      </c>
      <c r="BF15" s="69">
        <f t="shared" si="3"/>
        <v>0.79502237136465326</v>
      </c>
      <c r="BG15" s="68">
        <v>1</v>
      </c>
      <c r="BH15" s="20">
        <v>1</v>
      </c>
      <c r="BI15" s="20">
        <v>0.97455257270693507</v>
      </c>
      <c r="BJ15" s="69">
        <v>0.76300335570469802</v>
      </c>
      <c r="BL15" s="20">
        <v>1</v>
      </c>
      <c r="BM15" s="20">
        <v>0.9994407158836689</v>
      </c>
      <c r="BN15" s="20">
        <v>0.86213646532438482</v>
      </c>
      <c r="BO15" s="20">
        <v>0.66526845637583887</v>
      </c>
      <c r="BQ15" s="20">
        <v>1</v>
      </c>
      <c r="BR15" s="22">
        <v>1</v>
      </c>
      <c r="BS15" s="23">
        <v>0.99916107382550334</v>
      </c>
      <c r="BT15" s="24">
        <v>0.97483221476510062</v>
      </c>
    </row>
    <row r="16" spans="2:83" x14ac:dyDescent="0.55000000000000004">
      <c r="B16" s="176"/>
      <c r="C16" s="191"/>
      <c r="D16" s="191"/>
      <c r="E16" s="85" t="s">
        <v>32</v>
      </c>
      <c r="F16" s="14">
        <v>1</v>
      </c>
      <c r="G16" s="15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0.97399328859060408</v>
      </c>
      <c r="S16" s="15">
        <v>0.98434004474272929</v>
      </c>
      <c r="T16" s="14">
        <v>0.98937360178970912</v>
      </c>
      <c r="U16" s="14">
        <v>0.9930089485458613</v>
      </c>
      <c r="V16" s="14">
        <v>0.98461968680089484</v>
      </c>
      <c r="W16" s="14">
        <v>0.99133109619686799</v>
      </c>
      <c r="X16" s="14">
        <v>0.99356823266219241</v>
      </c>
      <c r="Y16" s="14">
        <v>0.99580536912751683</v>
      </c>
      <c r="Z16" s="14">
        <v>0.99272930648769575</v>
      </c>
      <c r="AA16" s="14">
        <v>0.99496644295302017</v>
      </c>
      <c r="AB16" s="14">
        <v>0.99748322147651003</v>
      </c>
      <c r="AC16" s="14">
        <v>0.99776286353467558</v>
      </c>
      <c r="AD16" s="14">
        <v>0.56963087248322153</v>
      </c>
      <c r="AE16" s="15">
        <v>0.61213646532438482</v>
      </c>
      <c r="AF16" s="14">
        <v>0.65883668903803128</v>
      </c>
      <c r="AG16" s="14">
        <v>0.71895973154362414</v>
      </c>
      <c r="AH16" s="14">
        <v>0.66079418344519014</v>
      </c>
      <c r="AI16" s="14">
        <v>0.71588366890380317</v>
      </c>
      <c r="AJ16" s="14">
        <v>0.75167785234899331</v>
      </c>
      <c r="AK16" s="14">
        <v>0.79949664429530198</v>
      </c>
      <c r="AL16" s="14">
        <v>0.77852348993288589</v>
      </c>
      <c r="AM16" s="14">
        <v>0.82550335570469802</v>
      </c>
      <c r="AN16" s="14">
        <v>0.88087248322147649</v>
      </c>
      <c r="AO16" s="14">
        <v>0.91778523489932884</v>
      </c>
      <c r="AP16" s="14">
        <v>0.16890380313199105</v>
      </c>
      <c r="AQ16" s="15">
        <v>0.24021252796420578</v>
      </c>
      <c r="AR16" s="14">
        <v>0.31487695749440714</v>
      </c>
      <c r="AS16" s="14">
        <v>0.49832214765100669</v>
      </c>
      <c r="AT16" s="14">
        <v>0.23434004474272929</v>
      </c>
      <c r="AU16" s="14">
        <v>0.34228187919463093</v>
      </c>
      <c r="AV16" s="14">
        <v>0.46868008948545858</v>
      </c>
      <c r="AW16" s="14">
        <v>0.60822147651006708</v>
      </c>
      <c r="AX16" s="14">
        <v>0.3313758389261745</v>
      </c>
      <c r="AY16" s="14">
        <v>0.49580536912751683</v>
      </c>
      <c r="AZ16" s="14">
        <v>0.69295302013422821</v>
      </c>
      <c r="BA16" s="14">
        <v>0.78775167785234901</v>
      </c>
      <c r="BC16" s="70">
        <f t="shared" si="0"/>
        <v>1</v>
      </c>
      <c r="BD16" s="14">
        <f t="shared" si="1"/>
        <v>0.99356823266219241</v>
      </c>
      <c r="BE16" s="14">
        <f t="shared" si="2"/>
        <v>0.75167785234899331</v>
      </c>
      <c r="BF16" s="71">
        <f t="shared" si="3"/>
        <v>0.46868008948545858</v>
      </c>
      <c r="BG16" s="70">
        <v>1</v>
      </c>
      <c r="BH16" s="14">
        <v>0.95623601789709167</v>
      </c>
      <c r="BI16" s="14">
        <v>0.73615771812080533</v>
      </c>
      <c r="BJ16" s="71">
        <v>0.44938478747203581</v>
      </c>
      <c r="BL16" s="14">
        <v>1</v>
      </c>
      <c r="BM16" s="14">
        <v>0.98909395973154357</v>
      </c>
      <c r="BN16" s="14">
        <v>0.59647651006711411</v>
      </c>
      <c r="BO16" s="14">
        <v>0.38003355704697994</v>
      </c>
      <c r="BQ16" s="14">
        <v>1</v>
      </c>
      <c r="BR16" s="16">
        <v>0.99804250559284113</v>
      </c>
      <c r="BS16" s="18">
        <v>0.94155480984340045</v>
      </c>
      <c r="BT16" s="19">
        <v>0.8383668903803132</v>
      </c>
    </row>
    <row r="17" spans="2:72" x14ac:dyDescent="0.55000000000000004">
      <c r="B17" s="176"/>
      <c r="C17" s="191"/>
      <c r="D17" s="191"/>
      <c r="E17" s="86" t="s">
        <v>33</v>
      </c>
      <c r="F17" s="29">
        <v>1</v>
      </c>
      <c r="G17" s="30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0.93456375838926176</v>
      </c>
      <c r="S17" s="30">
        <v>0.94770693512304249</v>
      </c>
      <c r="T17" s="29">
        <v>0.96784116331096193</v>
      </c>
      <c r="U17" s="29">
        <v>0.98266219239373598</v>
      </c>
      <c r="V17" s="29">
        <v>0.94379194630872487</v>
      </c>
      <c r="W17" s="29">
        <v>0.97119686800894856</v>
      </c>
      <c r="X17" s="29">
        <v>0.97986577181208057</v>
      </c>
      <c r="Y17" s="29">
        <v>0.98629753914988816</v>
      </c>
      <c r="Z17" s="29">
        <v>0.95889261744966447</v>
      </c>
      <c r="AA17" s="29">
        <v>0.97986577181208057</v>
      </c>
      <c r="AB17" s="29">
        <v>0.98685682326621926</v>
      </c>
      <c r="AC17" s="29">
        <v>0.98741610738255037</v>
      </c>
      <c r="AD17" s="29">
        <v>0.2941834451901566</v>
      </c>
      <c r="AE17" s="30">
        <v>0.33193512304250561</v>
      </c>
      <c r="AF17" s="29">
        <v>0.38982102908277394</v>
      </c>
      <c r="AG17" s="29">
        <v>0.50223713646532442</v>
      </c>
      <c r="AH17" s="29">
        <v>0.34368008948545858</v>
      </c>
      <c r="AI17" s="29">
        <v>0.42337807606263977</v>
      </c>
      <c r="AJ17" s="29">
        <v>0.50111856823266221</v>
      </c>
      <c r="AK17" s="29">
        <v>0.58193512304250561</v>
      </c>
      <c r="AL17" s="29">
        <v>0.42841163310961972</v>
      </c>
      <c r="AM17" s="29">
        <v>0.54110738255033564</v>
      </c>
      <c r="AN17" s="29">
        <v>0.65911633109619694</v>
      </c>
      <c r="AO17" s="29">
        <v>0.73182326621923943</v>
      </c>
      <c r="AP17" s="29">
        <v>8.0816554809843399E-2</v>
      </c>
      <c r="AQ17" s="30">
        <v>0.10067114093959728</v>
      </c>
      <c r="AR17" s="29">
        <v>0.15576062639821031</v>
      </c>
      <c r="AS17" s="29">
        <v>0.29725950782997757</v>
      </c>
      <c r="AT17" s="29">
        <v>9.7035794183445212E-2</v>
      </c>
      <c r="AU17" s="29">
        <v>0.16470917225950776</v>
      </c>
      <c r="AV17" s="29">
        <v>0.25727069351230425</v>
      </c>
      <c r="AW17" s="29">
        <v>0.39541387024608499</v>
      </c>
      <c r="AX17" s="29">
        <v>0.14429530201342278</v>
      </c>
      <c r="AY17" s="29">
        <v>0.26370246085011184</v>
      </c>
      <c r="AZ17" s="29">
        <v>0.46616331096196872</v>
      </c>
      <c r="BA17" s="29">
        <v>0.5953579418344519</v>
      </c>
      <c r="BC17" s="72">
        <f t="shared" si="0"/>
        <v>1</v>
      </c>
      <c r="BD17" s="29">
        <f t="shared" si="1"/>
        <v>0.97986577181208057</v>
      </c>
      <c r="BE17" s="29">
        <f t="shared" si="2"/>
        <v>0.50111856823266221</v>
      </c>
      <c r="BF17" s="73">
        <f t="shared" si="3"/>
        <v>0.25727069351230425</v>
      </c>
      <c r="BG17" s="72">
        <v>1</v>
      </c>
      <c r="BH17" s="29">
        <v>0.86968680089485462</v>
      </c>
      <c r="BI17" s="29">
        <v>0.48322147651006708</v>
      </c>
      <c r="BJ17" s="73">
        <v>0.24874161073825496</v>
      </c>
      <c r="BL17" s="29">
        <v>1</v>
      </c>
      <c r="BM17" s="29">
        <v>0.9784675615212528</v>
      </c>
      <c r="BN17" s="29">
        <v>0.4046420581655481</v>
      </c>
      <c r="BO17" s="29">
        <v>0.21840044742729314</v>
      </c>
      <c r="BQ17" s="29">
        <v>1</v>
      </c>
      <c r="BR17" s="31">
        <v>0.99049217002237133</v>
      </c>
      <c r="BS17" s="32">
        <v>0.7871923937360179</v>
      </c>
      <c r="BT17" s="33">
        <v>0.67561521252796419</v>
      </c>
    </row>
    <row r="18" spans="2:72" ht="18" customHeight="1" x14ac:dyDescent="0.55000000000000004">
      <c r="B18" s="176"/>
      <c r="C18" s="191" t="s">
        <v>4</v>
      </c>
      <c r="D18" s="191" t="s">
        <v>27</v>
      </c>
      <c r="E18" s="84" t="s">
        <v>31</v>
      </c>
      <c r="F18" s="88">
        <v>1</v>
      </c>
      <c r="G18" s="89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0.95749440715883671</v>
      </c>
      <c r="S18" s="89">
        <v>0.96420581655480986</v>
      </c>
      <c r="T18" s="88">
        <v>0.970917225950783</v>
      </c>
      <c r="U18" s="88">
        <v>0.97874720357941836</v>
      </c>
      <c r="V18" s="88">
        <v>0.98098434004474278</v>
      </c>
      <c r="W18" s="88">
        <v>0.98769574944071592</v>
      </c>
      <c r="X18" s="88">
        <v>0.99105145413870244</v>
      </c>
      <c r="Y18" s="88">
        <v>0.99552572706935127</v>
      </c>
      <c r="Z18" s="88">
        <v>1</v>
      </c>
      <c r="AA18" s="88">
        <v>1</v>
      </c>
      <c r="AB18" s="88">
        <v>1</v>
      </c>
      <c r="AC18" s="88">
        <v>1</v>
      </c>
      <c r="AD18" s="88">
        <v>0.79530201342281881</v>
      </c>
      <c r="AE18" s="89">
        <v>0.81543624161073824</v>
      </c>
      <c r="AF18" s="88">
        <v>0.83221476510067116</v>
      </c>
      <c r="AG18" s="88">
        <v>0.87695749440715887</v>
      </c>
      <c r="AH18" s="88">
        <v>0.86465324384787468</v>
      </c>
      <c r="AI18" s="88">
        <v>0.88702460850111853</v>
      </c>
      <c r="AJ18" s="88">
        <v>0.90156599552572703</v>
      </c>
      <c r="AK18" s="88">
        <v>0.93288590604026844</v>
      </c>
      <c r="AL18" s="88">
        <v>0.95078299776286357</v>
      </c>
      <c r="AM18" s="88">
        <v>0.96644295302013428</v>
      </c>
      <c r="AN18" s="88">
        <v>0.98210290827740487</v>
      </c>
      <c r="AO18" s="88">
        <v>0.98993288590604023</v>
      </c>
      <c r="AP18" s="88">
        <v>0.31879194630872487</v>
      </c>
      <c r="AQ18" s="89">
        <v>0.38366890380313201</v>
      </c>
      <c r="AR18" s="88">
        <v>0.46644295302013428</v>
      </c>
      <c r="AS18" s="88">
        <v>0.62975391498881428</v>
      </c>
      <c r="AT18" s="88">
        <v>0.40044742729306493</v>
      </c>
      <c r="AU18" s="88">
        <v>0.50894854586129756</v>
      </c>
      <c r="AV18" s="88">
        <v>0.61185682326621926</v>
      </c>
      <c r="AW18" s="88">
        <v>0.72706935123042504</v>
      </c>
      <c r="AX18" s="88">
        <v>0.53691275167785235</v>
      </c>
      <c r="AY18" s="88">
        <v>0.68232662192393734</v>
      </c>
      <c r="AZ18" s="88">
        <v>0.83221476510067116</v>
      </c>
      <c r="BA18" s="88">
        <v>0.8970917225950783</v>
      </c>
      <c r="BC18" s="94">
        <f t="shared" si="0"/>
        <v>1</v>
      </c>
      <c r="BD18" s="88">
        <f t="shared" si="1"/>
        <v>0.99105145413870244</v>
      </c>
      <c r="BE18" s="88">
        <f t="shared" si="2"/>
        <v>0.90156599552572703</v>
      </c>
      <c r="BF18" s="95">
        <f t="shared" si="3"/>
        <v>0.61185682326621926</v>
      </c>
      <c r="BG18" s="94">
        <v>1</v>
      </c>
      <c r="BH18" s="88">
        <v>0.96923937360178969</v>
      </c>
      <c r="BI18" s="88">
        <v>0.90799776286353473</v>
      </c>
      <c r="BJ18" s="95">
        <v>0.73238255033557054</v>
      </c>
      <c r="BL18" s="88">
        <v>1</v>
      </c>
      <c r="BM18" s="88">
        <v>0.84675615212527966</v>
      </c>
      <c r="BN18" s="88">
        <v>0.64988814317673382</v>
      </c>
      <c r="BO18" s="88">
        <v>0.42058165548098436</v>
      </c>
      <c r="BQ18" s="88">
        <v>1</v>
      </c>
      <c r="BR18" s="88">
        <v>1</v>
      </c>
      <c r="BS18" s="88">
        <v>0.99440715883668906</v>
      </c>
      <c r="BT18" s="88">
        <v>0.92841163310961972</v>
      </c>
    </row>
    <row r="19" spans="2:72" ht="18" customHeight="1" x14ac:dyDescent="0.55000000000000004">
      <c r="B19" s="176"/>
      <c r="C19" s="191"/>
      <c r="D19" s="191"/>
      <c r="E19" s="85" t="s">
        <v>32</v>
      </c>
      <c r="F19" s="90">
        <v>1</v>
      </c>
      <c r="G19" s="91">
        <v>1</v>
      </c>
      <c r="H19" s="90">
        <v>1</v>
      </c>
      <c r="I19" s="90">
        <v>1</v>
      </c>
      <c r="J19" s="90">
        <v>1</v>
      </c>
      <c r="K19" s="90">
        <v>1</v>
      </c>
      <c r="L19" s="90">
        <v>1</v>
      </c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>
        <v>0.52013422818791955</v>
      </c>
      <c r="S19" s="91">
        <v>0.53243847874720363</v>
      </c>
      <c r="T19" s="90">
        <v>0.56040268456375841</v>
      </c>
      <c r="U19" s="90">
        <v>0.60626398210290833</v>
      </c>
      <c r="V19" s="90">
        <v>0.58053691275167785</v>
      </c>
      <c r="W19" s="90">
        <v>0.60067114093959728</v>
      </c>
      <c r="X19" s="90">
        <v>0.63087248322147649</v>
      </c>
      <c r="Y19" s="90">
        <v>0.68008948545861303</v>
      </c>
      <c r="Z19" s="90">
        <v>0.69351230425055932</v>
      </c>
      <c r="AA19" s="90">
        <v>0.74049217002237144</v>
      </c>
      <c r="AB19" s="90">
        <v>0.80760626398210289</v>
      </c>
      <c r="AC19" s="90">
        <v>0.85906040268456374</v>
      </c>
      <c r="AD19" s="90">
        <v>0.2651006711409396</v>
      </c>
      <c r="AE19" s="91">
        <v>0.28523489932885904</v>
      </c>
      <c r="AF19" s="90">
        <v>0.32774049217002232</v>
      </c>
      <c r="AG19" s="90">
        <v>0.4261744966442953</v>
      </c>
      <c r="AH19" s="90">
        <v>0.33892617449664431</v>
      </c>
      <c r="AI19" s="90">
        <v>0.38814317673378074</v>
      </c>
      <c r="AJ19" s="90">
        <v>0.43624161073825507</v>
      </c>
      <c r="AK19" s="90">
        <v>0.52572706935123037</v>
      </c>
      <c r="AL19" s="90">
        <v>0.47874720357941836</v>
      </c>
      <c r="AM19" s="90">
        <v>0.55145413870246085</v>
      </c>
      <c r="AN19" s="90">
        <v>0.67337807606263977</v>
      </c>
      <c r="AO19" s="90">
        <v>0.77404921700223717</v>
      </c>
      <c r="AP19" s="90">
        <v>0.11968680089485462</v>
      </c>
      <c r="AQ19" s="91">
        <v>0.13087248322147649</v>
      </c>
      <c r="AR19" s="90">
        <v>0.15995525727069348</v>
      </c>
      <c r="AS19" s="90">
        <v>0.27069351230425054</v>
      </c>
      <c r="AT19" s="90">
        <v>0.13646532438478742</v>
      </c>
      <c r="AU19" s="90">
        <v>0.18680089485458617</v>
      </c>
      <c r="AV19" s="90">
        <v>0.26174496644295298</v>
      </c>
      <c r="AW19" s="90">
        <v>0.35794183445190153</v>
      </c>
      <c r="AX19" s="90">
        <v>0.20246085011185677</v>
      </c>
      <c r="AY19" s="90">
        <v>0.30313199105145416</v>
      </c>
      <c r="AZ19" s="90">
        <v>0.47539149888143173</v>
      </c>
      <c r="BA19" s="90">
        <v>0.62304250559284124</v>
      </c>
      <c r="BC19" s="96">
        <f t="shared" si="0"/>
        <v>1</v>
      </c>
      <c r="BD19" s="90">
        <f t="shared" si="1"/>
        <v>0.63087248322147649</v>
      </c>
      <c r="BE19" s="90">
        <f t="shared" si="2"/>
        <v>0.43624161073825507</v>
      </c>
      <c r="BF19" s="97">
        <f t="shared" si="3"/>
        <v>0.26174496644295298</v>
      </c>
      <c r="BG19" s="96">
        <v>1</v>
      </c>
      <c r="BH19" s="90">
        <v>0.85178970917225949</v>
      </c>
      <c r="BI19" s="90">
        <v>0.76426174496644295</v>
      </c>
      <c r="BJ19" s="97">
        <v>0.46420581655480986</v>
      </c>
      <c r="BL19" s="90">
        <v>1</v>
      </c>
      <c r="BM19" s="90">
        <v>0.43847874720357938</v>
      </c>
      <c r="BN19" s="90">
        <v>0.23266219239373598</v>
      </c>
      <c r="BO19" s="90">
        <v>0.1476510067114094</v>
      </c>
      <c r="BQ19" s="90">
        <v>1</v>
      </c>
      <c r="BR19" s="90">
        <v>0.90380313199105144</v>
      </c>
      <c r="BS19" s="90">
        <v>0.83333333333333337</v>
      </c>
      <c r="BT19" s="90">
        <v>0.71812080536912748</v>
      </c>
    </row>
    <row r="20" spans="2:72" ht="18" customHeight="1" x14ac:dyDescent="0.55000000000000004">
      <c r="B20" s="176"/>
      <c r="C20" s="191"/>
      <c r="D20" s="191"/>
      <c r="E20" s="86" t="s">
        <v>33</v>
      </c>
      <c r="F20" s="92">
        <v>1</v>
      </c>
      <c r="G20" s="93">
        <v>1</v>
      </c>
      <c r="H20" s="92">
        <v>1</v>
      </c>
      <c r="I20" s="92">
        <v>1</v>
      </c>
      <c r="J20" s="92">
        <v>1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1</v>
      </c>
      <c r="Q20" s="92">
        <v>1</v>
      </c>
      <c r="R20" s="92">
        <v>0.22930648769574946</v>
      </c>
      <c r="S20" s="93">
        <v>0.23825503355704702</v>
      </c>
      <c r="T20" s="92">
        <v>0.25838926174496646</v>
      </c>
      <c r="U20" s="92">
        <v>0.29194630872483218</v>
      </c>
      <c r="V20" s="92">
        <v>0.24832214765100669</v>
      </c>
      <c r="W20" s="92">
        <v>0.27069351230425054</v>
      </c>
      <c r="X20" s="92">
        <v>0.29530201342281881</v>
      </c>
      <c r="Y20" s="92">
        <v>0.3378076062639821</v>
      </c>
      <c r="Z20" s="92">
        <v>0.28635346756152125</v>
      </c>
      <c r="AA20" s="92">
        <v>0.33109619686800895</v>
      </c>
      <c r="AB20" s="92">
        <v>0.42729306487695751</v>
      </c>
      <c r="AC20" s="92">
        <v>0.52237136465324385</v>
      </c>
      <c r="AD20" s="92">
        <v>7.2706935123042493E-2</v>
      </c>
      <c r="AE20" s="93">
        <v>8.5011185682326573E-2</v>
      </c>
      <c r="AF20" s="92">
        <v>0.10514541387024612</v>
      </c>
      <c r="AG20" s="92">
        <v>0.16107382550335569</v>
      </c>
      <c r="AH20" s="92">
        <v>9.1722595078299829E-2</v>
      </c>
      <c r="AI20" s="92">
        <v>0.1174496644295302</v>
      </c>
      <c r="AJ20" s="92">
        <v>0.15324384787472034</v>
      </c>
      <c r="AK20" s="92">
        <v>0.22259507829977632</v>
      </c>
      <c r="AL20" s="92">
        <v>0.13087248322147649</v>
      </c>
      <c r="AM20" s="92">
        <v>0.18903803131991048</v>
      </c>
      <c r="AN20" s="92">
        <v>0.31767337807606266</v>
      </c>
      <c r="AO20" s="92">
        <v>0.44742729306487694</v>
      </c>
      <c r="AP20" s="92">
        <v>4.6979865771812124E-2</v>
      </c>
      <c r="AQ20" s="93">
        <v>5.7046979865771785E-2</v>
      </c>
      <c r="AR20" s="92">
        <v>7.718120805369133E-2</v>
      </c>
      <c r="AS20" s="92">
        <v>0.12304250559284113</v>
      </c>
      <c r="AT20" s="92">
        <v>6.0402684563758413E-2</v>
      </c>
      <c r="AU20" s="92">
        <v>7.9418344519015638E-2</v>
      </c>
      <c r="AV20" s="92">
        <v>0.1174496644295302</v>
      </c>
      <c r="AW20" s="92">
        <v>0.17561521252796419</v>
      </c>
      <c r="AX20" s="92">
        <v>8.8366890380313201E-2</v>
      </c>
      <c r="AY20" s="92">
        <v>0.13087248322147649</v>
      </c>
      <c r="AZ20" s="92">
        <v>0.23266219239373598</v>
      </c>
      <c r="BA20" s="92">
        <v>0.34563758389261745</v>
      </c>
      <c r="BC20" s="98">
        <f t="shared" si="0"/>
        <v>1</v>
      </c>
      <c r="BD20" s="92">
        <f t="shared" si="1"/>
        <v>0.29530201342281881</v>
      </c>
      <c r="BE20" s="92">
        <f t="shared" si="2"/>
        <v>0.15324384787472034</v>
      </c>
      <c r="BF20" s="99">
        <f t="shared" si="3"/>
        <v>0.1174496644295302</v>
      </c>
      <c r="BG20" s="98">
        <v>1</v>
      </c>
      <c r="BH20" s="92">
        <v>0.77796420581655479</v>
      </c>
      <c r="BI20" s="92">
        <v>0.66470917225950776</v>
      </c>
      <c r="BJ20" s="99">
        <v>0.28998881431767343</v>
      </c>
      <c r="BL20" s="92">
        <v>1</v>
      </c>
      <c r="BM20" s="92">
        <v>0.22930648769574946</v>
      </c>
      <c r="BN20" s="92">
        <v>8.5011185682326573E-2</v>
      </c>
      <c r="BO20" s="92">
        <v>6.5995525727069348E-2</v>
      </c>
      <c r="BQ20" s="92">
        <v>1</v>
      </c>
      <c r="BR20" s="92">
        <v>0.61073825503355705</v>
      </c>
      <c r="BS20" s="92">
        <v>0.55145413870246085</v>
      </c>
      <c r="BT20" s="92">
        <v>0.4563758389261745</v>
      </c>
    </row>
    <row r="21" spans="2:72" ht="18" customHeight="1" x14ac:dyDescent="0.55000000000000004">
      <c r="B21" s="176"/>
      <c r="C21" s="191"/>
      <c r="D21" s="191" t="s">
        <v>28</v>
      </c>
      <c r="E21" s="84" t="s">
        <v>31</v>
      </c>
      <c r="F21" s="88">
        <v>1</v>
      </c>
      <c r="G21" s="89">
        <v>1</v>
      </c>
      <c r="H21" s="88">
        <v>1</v>
      </c>
      <c r="I21" s="88">
        <v>1</v>
      </c>
      <c r="J21" s="88">
        <v>1</v>
      </c>
      <c r="K21" s="88">
        <v>1</v>
      </c>
      <c r="L21" s="88">
        <v>1</v>
      </c>
      <c r="M21" s="88">
        <v>1</v>
      </c>
      <c r="N21" s="88">
        <v>1</v>
      </c>
      <c r="O21" s="88">
        <v>1</v>
      </c>
      <c r="P21" s="88">
        <v>1</v>
      </c>
      <c r="Q21" s="88">
        <v>1</v>
      </c>
      <c r="R21" s="88">
        <v>0.98844146159582402</v>
      </c>
      <c r="S21" s="89">
        <v>0.99440715883668906</v>
      </c>
      <c r="T21" s="88">
        <v>0.99701715137956748</v>
      </c>
      <c r="U21" s="88">
        <v>0.99850857568978379</v>
      </c>
      <c r="V21" s="88">
        <v>0.9992542878448919</v>
      </c>
      <c r="W21" s="88">
        <v>1</v>
      </c>
      <c r="X21" s="88">
        <v>1</v>
      </c>
      <c r="Y21" s="88">
        <v>1</v>
      </c>
      <c r="Z21" s="88">
        <v>1</v>
      </c>
      <c r="AA21" s="88">
        <v>1</v>
      </c>
      <c r="AB21" s="88">
        <v>1</v>
      </c>
      <c r="AC21" s="88">
        <v>1</v>
      </c>
      <c r="AD21" s="88">
        <v>0.95413870246085009</v>
      </c>
      <c r="AE21" s="89">
        <v>0.96308724832214765</v>
      </c>
      <c r="AF21" s="88">
        <v>0.97203579418344521</v>
      </c>
      <c r="AG21" s="88">
        <v>0.97837434750186425</v>
      </c>
      <c r="AH21" s="88">
        <v>0.97874720357941836</v>
      </c>
      <c r="AI21" s="88">
        <v>0.98322147651006708</v>
      </c>
      <c r="AJ21" s="88">
        <v>0.9862043251304996</v>
      </c>
      <c r="AK21" s="88">
        <v>0.98806860551826992</v>
      </c>
      <c r="AL21" s="88">
        <v>0.99366144668158096</v>
      </c>
      <c r="AM21" s="88">
        <v>0.99515287099179717</v>
      </c>
      <c r="AN21" s="88">
        <v>0.99739000745712159</v>
      </c>
      <c r="AO21" s="88">
        <v>0.99888143176733779</v>
      </c>
      <c r="AP21" s="88">
        <v>0.39485458612975388</v>
      </c>
      <c r="AQ21" s="89">
        <v>0.49403430275913496</v>
      </c>
      <c r="AR21" s="88">
        <v>0.60775540641312453</v>
      </c>
      <c r="AS21" s="88">
        <v>0.74794929157345269</v>
      </c>
      <c r="AT21" s="88">
        <v>0.48061148396718867</v>
      </c>
      <c r="AU21" s="88">
        <v>0.64317673378076057</v>
      </c>
      <c r="AV21" s="88">
        <v>0.74459358687546606</v>
      </c>
      <c r="AW21" s="88">
        <v>0.82140193885160329</v>
      </c>
      <c r="AX21" s="88">
        <v>0.63087248322147649</v>
      </c>
      <c r="AY21" s="88">
        <v>0.77218493661446685</v>
      </c>
      <c r="AZ21" s="88">
        <v>0.88590604026845643</v>
      </c>
      <c r="BA21" s="88">
        <v>0.93102162565249813</v>
      </c>
      <c r="BC21" s="94">
        <f t="shared" si="0"/>
        <v>1</v>
      </c>
      <c r="BD21" s="88">
        <f t="shared" si="1"/>
        <v>1</v>
      </c>
      <c r="BE21" s="88">
        <f t="shared" si="2"/>
        <v>0.9862043251304996</v>
      </c>
      <c r="BF21" s="95">
        <f t="shared" si="3"/>
        <v>0.74459358687546606</v>
      </c>
      <c r="BG21" s="94">
        <v>1</v>
      </c>
      <c r="BH21" s="88">
        <v>1</v>
      </c>
      <c r="BI21" s="88">
        <v>0.98014541387024612</v>
      </c>
      <c r="BJ21" s="95">
        <v>0.72958612975391501</v>
      </c>
      <c r="BL21" s="88">
        <v>1</v>
      </c>
      <c r="BM21" s="88">
        <v>0.98023862788963456</v>
      </c>
      <c r="BN21" s="88">
        <v>0.94220730797912</v>
      </c>
      <c r="BO21" s="88">
        <v>0.67114093959731536</v>
      </c>
      <c r="BQ21" s="88">
        <v>1</v>
      </c>
      <c r="BR21" s="88">
        <v>1</v>
      </c>
      <c r="BS21" s="88">
        <v>0.99962714392244589</v>
      </c>
      <c r="BT21" s="88">
        <v>0.95525727069351229</v>
      </c>
    </row>
    <row r="22" spans="2:72" ht="18" customHeight="1" x14ac:dyDescent="0.55000000000000004">
      <c r="B22" s="176"/>
      <c r="C22" s="191"/>
      <c r="D22" s="191"/>
      <c r="E22" s="85" t="s">
        <v>32</v>
      </c>
      <c r="F22" s="90">
        <v>1</v>
      </c>
      <c r="G22" s="91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0.55480984340044737</v>
      </c>
      <c r="S22" s="91">
        <v>0.64019388516032816</v>
      </c>
      <c r="T22" s="90">
        <v>0.7199850857568979</v>
      </c>
      <c r="U22" s="90">
        <v>0.81133482475764351</v>
      </c>
      <c r="V22" s="90">
        <v>0.68120805369127524</v>
      </c>
      <c r="W22" s="90">
        <v>0.76808351976137212</v>
      </c>
      <c r="X22" s="90">
        <v>0.84190902311707683</v>
      </c>
      <c r="Y22" s="90">
        <v>0.89038031319910516</v>
      </c>
      <c r="Z22" s="90">
        <v>0.82923191648023864</v>
      </c>
      <c r="AA22" s="90">
        <v>0.89671886651752419</v>
      </c>
      <c r="AB22" s="90">
        <v>0.93102162565249813</v>
      </c>
      <c r="AC22" s="90">
        <v>0.94966442953020136</v>
      </c>
      <c r="AD22" s="90">
        <v>0.5137956748695004</v>
      </c>
      <c r="AE22" s="91">
        <v>0.60178970917225949</v>
      </c>
      <c r="AF22" s="90">
        <v>0.68493661446681586</v>
      </c>
      <c r="AG22" s="90">
        <v>0.78523489932885904</v>
      </c>
      <c r="AH22" s="90">
        <v>0.62229679343773303</v>
      </c>
      <c r="AI22" s="90">
        <v>0.72930648769574946</v>
      </c>
      <c r="AJ22" s="90">
        <v>0.79604772557792691</v>
      </c>
      <c r="AK22" s="90">
        <v>0.85011185682326618</v>
      </c>
      <c r="AL22" s="90">
        <v>0.76696495152870992</v>
      </c>
      <c r="AM22" s="90">
        <v>0.84414615958240113</v>
      </c>
      <c r="AN22" s="90">
        <v>0.90417598806860555</v>
      </c>
      <c r="AO22" s="90">
        <v>0.93064876957494402</v>
      </c>
      <c r="AP22" s="90">
        <v>0.15809097688292317</v>
      </c>
      <c r="AQ22" s="91">
        <v>0.21588366890380317</v>
      </c>
      <c r="AR22" s="90">
        <v>0.32662192393736023</v>
      </c>
      <c r="AS22" s="90">
        <v>0.50223713646532442</v>
      </c>
      <c r="AT22" s="90">
        <v>0.20320656226696499</v>
      </c>
      <c r="AU22" s="90">
        <v>0.32140193885160329</v>
      </c>
      <c r="AV22" s="90">
        <v>0.45488441461595819</v>
      </c>
      <c r="AW22" s="90">
        <v>0.58240119313944816</v>
      </c>
      <c r="AX22" s="90">
        <v>0.29120059656972408</v>
      </c>
      <c r="AY22" s="90">
        <v>0.43959731543624159</v>
      </c>
      <c r="AZ22" s="90">
        <v>0.63422818791946312</v>
      </c>
      <c r="BA22" s="90">
        <v>0.72147651006711411</v>
      </c>
      <c r="BC22" s="96">
        <f t="shared" si="0"/>
        <v>1</v>
      </c>
      <c r="BD22" s="90">
        <f t="shared" si="1"/>
        <v>0.84190902311707683</v>
      </c>
      <c r="BE22" s="90">
        <f t="shared" si="2"/>
        <v>0.79604772557792691</v>
      </c>
      <c r="BF22" s="97">
        <f t="shared" si="3"/>
        <v>0.45488441461595819</v>
      </c>
      <c r="BG22" s="96">
        <v>1</v>
      </c>
      <c r="BH22" s="90">
        <v>0.85738255033557054</v>
      </c>
      <c r="BI22" s="90">
        <v>0.74804250559284124</v>
      </c>
      <c r="BJ22" s="97">
        <v>0.41275167785234901</v>
      </c>
      <c r="BL22" s="90">
        <v>1</v>
      </c>
      <c r="BM22" s="90">
        <v>0.70768083519761371</v>
      </c>
      <c r="BN22" s="90">
        <v>0.69910514541387025</v>
      </c>
      <c r="BO22" s="90">
        <v>0.45041014168530946</v>
      </c>
      <c r="BQ22" s="90">
        <v>1</v>
      </c>
      <c r="BR22" s="90">
        <v>0.96159582401193144</v>
      </c>
      <c r="BS22" s="90">
        <v>0.94817300521998504</v>
      </c>
      <c r="BT22" s="90">
        <v>0.78262490678598062</v>
      </c>
    </row>
    <row r="23" spans="2:72" ht="18" customHeight="1" x14ac:dyDescent="0.55000000000000004">
      <c r="B23" s="176"/>
      <c r="C23" s="191"/>
      <c r="D23" s="191"/>
      <c r="E23" s="86" t="s">
        <v>33</v>
      </c>
      <c r="F23" s="92">
        <v>1</v>
      </c>
      <c r="G23" s="93">
        <v>1</v>
      </c>
      <c r="H23" s="92">
        <v>1</v>
      </c>
      <c r="I23" s="92">
        <v>1</v>
      </c>
      <c r="J23" s="92">
        <v>1</v>
      </c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92">
        <v>1</v>
      </c>
      <c r="Q23" s="92">
        <v>1</v>
      </c>
      <c r="R23" s="92">
        <v>0.20208799403430278</v>
      </c>
      <c r="S23" s="93">
        <v>0.27591349739000748</v>
      </c>
      <c r="T23" s="92">
        <v>0.39671886651752419</v>
      </c>
      <c r="U23" s="92">
        <v>0.55294556301267717</v>
      </c>
      <c r="V23" s="92">
        <v>0.25540641312453394</v>
      </c>
      <c r="W23" s="92">
        <v>0.40156599552572703</v>
      </c>
      <c r="X23" s="92">
        <v>0.52684563758389258</v>
      </c>
      <c r="Y23" s="92">
        <v>0.62900820283370618</v>
      </c>
      <c r="Z23" s="92">
        <v>0.35794183445190153</v>
      </c>
      <c r="AA23" s="92">
        <v>0.53094705443698731</v>
      </c>
      <c r="AB23" s="92">
        <v>0.67449664429530198</v>
      </c>
      <c r="AC23" s="92">
        <v>0.7345264727815064</v>
      </c>
      <c r="AD23" s="92">
        <v>0.23601789709172261</v>
      </c>
      <c r="AE23" s="93">
        <v>0.30164056674123785</v>
      </c>
      <c r="AF23" s="92">
        <v>0.42095451155853836</v>
      </c>
      <c r="AG23" s="92">
        <v>0.57009694258016408</v>
      </c>
      <c r="AH23" s="92">
        <v>0.28374347501864283</v>
      </c>
      <c r="AI23" s="92">
        <v>0.41610738255033553</v>
      </c>
      <c r="AJ23" s="92">
        <v>0.53728560775540646</v>
      </c>
      <c r="AK23" s="92">
        <v>0.64056674123788215</v>
      </c>
      <c r="AL23" s="92">
        <v>0.36353467561521258</v>
      </c>
      <c r="AM23" s="92">
        <v>0.5305741983594332</v>
      </c>
      <c r="AN23" s="92">
        <v>0.66964951528709915</v>
      </c>
      <c r="AO23" s="92">
        <v>0.73415361670395229</v>
      </c>
      <c r="AP23" s="92">
        <v>6.6368381804623455E-2</v>
      </c>
      <c r="AQ23" s="93">
        <v>9.6569724086502662E-2</v>
      </c>
      <c r="AR23" s="92">
        <v>0.17002237136465326</v>
      </c>
      <c r="AS23" s="92">
        <v>0.33482475764354958</v>
      </c>
      <c r="AT23" s="92">
        <v>8.3892617449664475E-2</v>
      </c>
      <c r="AU23" s="92">
        <v>0.15659955257270697</v>
      </c>
      <c r="AV23" s="92">
        <v>0.26994780014914244</v>
      </c>
      <c r="AW23" s="92">
        <v>0.41387024608501122</v>
      </c>
      <c r="AX23" s="92">
        <v>0.12714392244593586</v>
      </c>
      <c r="AY23" s="92">
        <v>0.24123788217747955</v>
      </c>
      <c r="AZ23" s="92">
        <v>0.43959731543624159</v>
      </c>
      <c r="BA23" s="92">
        <v>0.56338553318419082</v>
      </c>
      <c r="BC23" s="98">
        <f t="shared" si="0"/>
        <v>1</v>
      </c>
      <c r="BD23" s="92">
        <f t="shared" si="1"/>
        <v>0.52684563758389258</v>
      </c>
      <c r="BE23" s="92">
        <f t="shared" si="2"/>
        <v>0.53728560775540646</v>
      </c>
      <c r="BF23" s="99">
        <f t="shared" si="3"/>
        <v>0.26994780014914244</v>
      </c>
      <c r="BG23" s="98">
        <v>1</v>
      </c>
      <c r="BH23" s="92">
        <v>0.60486577181208045</v>
      </c>
      <c r="BI23" s="92">
        <v>0.47287472035794187</v>
      </c>
      <c r="BJ23" s="99">
        <v>0.23266219239373598</v>
      </c>
      <c r="BL23" s="92">
        <v>1</v>
      </c>
      <c r="BM23" s="92">
        <v>0.49478001491424306</v>
      </c>
      <c r="BN23" s="92">
        <v>0.51565995525727071</v>
      </c>
      <c r="BO23" s="92">
        <v>0.30425055928411637</v>
      </c>
      <c r="BQ23" s="92">
        <v>1</v>
      </c>
      <c r="BR23" s="92">
        <v>0.76957494407158833</v>
      </c>
      <c r="BS23" s="92">
        <v>0.77143922445935864</v>
      </c>
      <c r="BT23" s="92">
        <v>0.6319910514541387</v>
      </c>
    </row>
    <row r="24" spans="2:72" ht="18" customHeight="1" x14ac:dyDescent="0.55000000000000004">
      <c r="B24" s="176"/>
      <c r="C24" s="191"/>
      <c r="D24" s="191" t="s">
        <v>29</v>
      </c>
      <c r="E24" s="84" t="s">
        <v>31</v>
      </c>
      <c r="F24" s="88">
        <v>1</v>
      </c>
      <c r="G24" s="89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0.98173005219985088</v>
      </c>
      <c r="S24" s="89">
        <v>0.98508575689783739</v>
      </c>
      <c r="T24" s="88">
        <v>0.98993288590604023</v>
      </c>
      <c r="U24" s="88">
        <v>0.99291573452647275</v>
      </c>
      <c r="V24" s="88">
        <v>0.99589858314690527</v>
      </c>
      <c r="W24" s="88">
        <v>0.99701715137956748</v>
      </c>
      <c r="X24" s="88">
        <v>0.99850857568978379</v>
      </c>
      <c r="Y24" s="88">
        <v>0.9992542878448919</v>
      </c>
      <c r="Z24" s="88">
        <v>1</v>
      </c>
      <c r="AA24" s="88">
        <v>1</v>
      </c>
      <c r="AB24" s="88">
        <v>1</v>
      </c>
      <c r="AC24" s="88">
        <v>1</v>
      </c>
      <c r="AD24" s="88">
        <v>0.91200596569724091</v>
      </c>
      <c r="AE24" s="89">
        <v>0.91871737509321405</v>
      </c>
      <c r="AF24" s="88">
        <v>0.92990305741983592</v>
      </c>
      <c r="AG24" s="88">
        <v>0.94891871737509326</v>
      </c>
      <c r="AH24" s="88">
        <v>0.94593586875466074</v>
      </c>
      <c r="AI24" s="88">
        <v>0.95712155108128261</v>
      </c>
      <c r="AJ24" s="88">
        <v>0.96569724086502606</v>
      </c>
      <c r="AK24" s="88">
        <v>0.97725577926920204</v>
      </c>
      <c r="AL24" s="88">
        <v>0.98732289336316181</v>
      </c>
      <c r="AM24" s="88">
        <v>0.99067859806114844</v>
      </c>
      <c r="AN24" s="88">
        <v>0.99627143922445938</v>
      </c>
      <c r="AO24" s="88">
        <v>0.99888143176733779</v>
      </c>
      <c r="AP24" s="88">
        <v>0.40380313199105144</v>
      </c>
      <c r="AQ24" s="89">
        <v>0.49403430275913496</v>
      </c>
      <c r="AR24" s="88">
        <v>0.6043997017151379</v>
      </c>
      <c r="AS24" s="88">
        <v>0.75652498135719615</v>
      </c>
      <c r="AT24" s="88">
        <v>0.50671140939597314</v>
      </c>
      <c r="AU24" s="88">
        <v>0.6465324384787472</v>
      </c>
      <c r="AV24" s="88">
        <v>0.75540641312453394</v>
      </c>
      <c r="AW24" s="88">
        <v>0.84712900820283377</v>
      </c>
      <c r="AX24" s="88">
        <v>0.65361670395227445</v>
      </c>
      <c r="AY24" s="88">
        <v>0.81245339299030572</v>
      </c>
      <c r="AZ24" s="88">
        <v>0.92281879194630867</v>
      </c>
      <c r="BA24" s="88">
        <v>0.96234153616703955</v>
      </c>
      <c r="BC24" s="94">
        <f t="shared" si="0"/>
        <v>1</v>
      </c>
      <c r="BD24" s="88">
        <f t="shared" si="1"/>
        <v>0.99850857568978379</v>
      </c>
      <c r="BE24" s="88">
        <f t="shared" si="2"/>
        <v>0.96569724086502606</v>
      </c>
      <c r="BF24" s="95">
        <f t="shared" si="3"/>
        <v>0.75540641312453394</v>
      </c>
      <c r="BG24" s="94">
        <v>1</v>
      </c>
      <c r="BH24" s="88">
        <v>1</v>
      </c>
      <c r="BI24" s="88">
        <v>0.98713646532438482</v>
      </c>
      <c r="BJ24" s="95">
        <v>0.79809843400447433</v>
      </c>
      <c r="BL24" s="88">
        <v>1</v>
      </c>
      <c r="BM24" s="88">
        <v>0.94519015659955252</v>
      </c>
      <c r="BN24" s="88">
        <v>0.85607755406413122</v>
      </c>
      <c r="BO24" s="88">
        <v>0.6170768083519762</v>
      </c>
      <c r="BQ24" s="88">
        <v>1</v>
      </c>
      <c r="BR24" s="88">
        <v>1</v>
      </c>
      <c r="BS24" s="88">
        <v>0.9992542878448919</v>
      </c>
      <c r="BT24" s="88">
        <v>0.97949291573452646</v>
      </c>
    </row>
    <row r="25" spans="2:72" ht="18" customHeight="1" x14ac:dyDescent="0.55000000000000004">
      <c r="B25" s="176"/>
      <c r="C25" s="191"/>
      <c r="D25" s="191"/>
      <c r="E25" s="85" t="s">
        <v>32</v>
      </c>
      <c r="F25" s="90">
        <v>1</v>
      </c>
      <c r="G25" s="91">
        <v>1</v>
      </c>
      <c r="H25" s="90">
        <v>1</v>
      </c>
      <c r="I25" s="90">
        <v>1</v>
      </c>
      <c r="J25" s="90">
        <v>1</v>
      </c>
      <c r="K25" s="90">
        <v>1</v>
      </c>
      <c r="L25" s="90">
        <v>1</v>
      </c>
      <c r="M25" s="90">
        <v>1</v>
      </c>
      <c r="N25" s="90">
        <v>1</v>
      </c>
      <c r="O25" s="90">
        <v>1</v>
      </c>
      <c r="P25" s="90">
        <v>1</v>
      </c>
      <c r="Q25" s="90">
        <v>1</v>
      </c>
      <c r="R25" s="90">
        <v>0.76323639075316929</v>
      </c>
      <c r="S25" s="91">
        <v>0.77665920954511558</v>
      </c>
      <c r="T25" s="90">
        <v>0.7941834451901566</v>
      </c>
      <c r="U25" s="90">
        <v>0.83557046979865768</v>
      </c>
      <c r="V25" s="90">
        <v>0.83146905294556306</v>
      </c>
      <c r="W25" s="90">
        <v>0.84675615212527966</v>
      </c>
      <c r="X25" s="90">
        <v>0.86875466070096941</v>
      </c>
      <c r="Y25" s="90">
        <v>0.8963460104399702</v>
      </c>
      <c r="Z25" s="90">
        <v>0.91126025354213269</v>
      </c>
      <c r="AA25" s="90">
        <v>0.93214019388516034</v>
      </c>
      <c r="AB25" s="90">
        <v>0.95786726323639071</v>
      </c>
      <c r="AC25" s="90">
        <v>0.97501864280387773</v>
      </c>
      <c r="AD25" s="90">
        <v>0.6036539895600298</v>
      </c>
      <c r="AE25" s="91">
        <v>0.6316181953765847</v>
      </c>
      <c r="AF25" s="90">
        <v>0.67188665175242357</v>
      </c>
      <c r="AG25" s="90">
        <v>0.72856077554064136</v>
      </c>
      <c r="AH25" s="90">
        <v>0.69388516032811332</v>
      </c>
      <c r="AI25" s="90">
        <v>0.72669649515287094</v>
      </c>
      <c r="AJ25" s="90">
        <v>0.76174496644295298</v>
      </c>
      <c r="AK25" s="90">
        <v>0.807979120059657</v>
      </c>
      <c r="AL25" s="90">
        <v>0.80238627889634606</v>
      </c>
      <c r="AM25" s="90">
        <v>0.83668903803131989</v>
      </c>
      <c r="AN25" s="90">
        <v>0.89299030574198357</v>
      </c>
      <c r="AO25" s="90">
        <v>0.92729306487695751</v>
      </c>
      <c r="AP25" s="90">
        <v>0.15249813571961224</v>
      </c>
      <c r="AQ25" s="91">
        <v>0.19686800894854584</v>
      </c>
      <c r="AR25" s="90">
        <v>0.27106636838180465</v>
      </c>
      <c r="AS25" s="90">
        <v>0.43139448173005224</v>
      </c>
      <c r="AT25" s="90">
        <v>0.19798657718120805</v>
      </c>
      <c r="AU25" s="90">
        <v>0.29120059656972408</v>
      </c>
      <c r="AV25" s="90">
        <v>0.40529455630126776</v>
      </c>
      <c r="AW25" s="90">
        <v>0.54213273676360929</v>
      </c>
      <c r="AX25" s="90">
        <v>0.29306487695749439</v>
      </c>
      <c r="AY25" s="90">
        <v>0.44407158836689042</v>
      </c>
      <c r="AZ25" s="90">
        <v>0.6480238627889634</v>
      </c>
      <c r="BA25" s="90">
        <v>0.75876211782252057</v>
      </c>
      <c r="BC25" s="96">
        <f t="shared" si="0"/>
        <v>1</v>
      </c>
      <c r="BD25" s="90">
        <f t="shared" si="1"/>
        <v>0.86875466070096941</v>
      </c>
      <c r="BE25" s="90">
        <f t="shared" si="2"/>
        <v>0.76174496644295298</v>
      </c>
      <c r="BF25" s="97">
        <f t="shared" si="3"/>
        <v>0.40529455630126776</v>
      </c>
      <c r="BG25" s="96">
        <v>1</v>
      </c>
      <c r="BH25" s="90">
        <v>0.87779642058165552</v>
      </c>
      <c r="BI25" s="90">
        <v>0.75587248322147649</v>
      </c>
      <c r="BJ25" s="97">
        <v>0.45805369127516782</v>
      </c>
      <c r="BL25" s="90">
        <v>1</v>
      </c>
      <c r="BM25" s="90">
        <v>0.7054436987322894</v>
      </c>
      <c r="BN25" s="90">
        <v>0.59060402684563762</v>
      </c>
      <c r="BO25" s="90">
        <v>0.33892617449664431</v>
      </c>
      <c r="BQ25" s="90">
        <v>1</v>
      </c>
      <c r="BR25" s="90">
        <v>0.9847129008202834</v>
      </c>
      <c r="BS25" s="90">
        <v>0.95003728560775536</v>
      </c>
      <c r="BT25" s="90">
        <v>0.8381804623415362</v>
      </c>
    </row>
    <row r="26" spans="2:72" ht="18" customHeight="1" x14ac:dyDescent="0.55000000000000004">
      <c r="B26" s="176"/>
      <c r="C26" s="191"/>
      <c r="D26" s="191"/>
      <c r="E26" s="86" t="s">
        <v>33</v>
      </c>
      <c r="F26" s="92">
        <v>1</v>
      </c>
      <c r="G26" s="93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M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0.24794929157345269</v>
      </c>
      <c r="S26" s="93">
        <v>0.2949291573452647</v>
      </c>
      <c r="T26" s="92">
        <v>0.39187173750932136</v>
      </c>
      <c r="U26" s="92">
        <v>0.52311707680835196</v>
      </c>
      <c r="V26" s="92">
        <v>0.36278896346010436</v>
      </c>
      <c r="W26" s="92">
        <v>0.45935868754660703</v>
      </c>
      <c r="X26" s="92">
        <v>0.5592841163310962</v>
      </c>
      <c r="Y26" s="92">
        <v>0.64168530947054436</v>
      </c>
      <c r="Z26" s="92">
        <v>0.56002982848620431</v>
      </c>
      <c r="AA26" s="92">
        <v>0.65063385533184193</v>
      </c>
      <c r="AB26" s="92">
        <v>0.75764354958985836</v>
      </c>
      <c r="AC26" s="92">
        <v>0.82513049962714391</v>
      </c>
      <c r="AD26" s="92">
        <v>0.1621923937360179</v>
      </c>
      <c r="AE26" s="93">
        <v>0.20283370618941088</v>
      </c>
      <c r="AF26" s="92">
        <v>0.279269202087994</v>
      </c>
      <c r="AG26" s="92">
        <v>0.42803877703206561</v>
      </c>
      <c r="AH26" s="92">
        <v>0.23079791200596567</v>
      </c>
      <c r="AI26" s="92">
        <v>0.33631618195376589</v>
      </c>
      <c r="AJ26" s="92">
        <v>0.43512304250559286</v>
      </c>
      <c r="AK26" s="92">
        <v>0.53653989560029824</v>
      </c>
      <c r="AL26" s="92">
        <v>0.38292319164802391</v>
      </c>
      <c r="AM26" s="92">
        <v>0.51118568232662187</v>
      </c>
      <c r="AN26" s="92">
        <v>0.65249813571961224</v>
      </c>
      <c r="AO26" s="92">
        <v>0.74571215510812827</v>
      </c>
      <c r="AP26" s="92">
        <v>6.0775540641312409E-2</v>
      </c>
      <c r="AQ26" s="93">
        <v>8.3519761372110368E-2</v>
      </c>
      <c r="AR26" s="92">
        <v>0.12677106636838176</v>
      </c>
      <c r="AS26" s="92">
        <v>0.24384787472035796</v>
      </c>
      <c r="AT26" s="92">
        <v>8.0909768829231954E-2</v>
      </c>
      <c r="AU26" s="92">
        <v>0.13534675615212532</v>
      </c>
      <c r="AV26" s="92">
        <v>0.21774794929157348</v>
      </c>
      <c r="AW26" s="92">
        <v>0.32774049217002232</v>
      </c>
      <c r="AX26" s="92">
        <v>0.12900820283370618</v>
      </c>
      <c r="AY26" s="92">
        <v>0.22520507084265473</v>
      </c>
      <c r="AZ26" s="92">
        <v>0.40604026845637586</v>
      </c>
      <c r="BA26" s="92">
        <v>0.53691275167785235</v>
      </c>
      <c r="BC26" s="98">
        <f t="shared" si="0"/>
        <v>1</v>
      </c>
      <c r="BD26" s="92">
        <f t="shared" si="1"/>
        <v>0.5592841163310962</v>
      </c>
      <c r="BE26" s="92">
        <f t="shared" si="2"/>
        <v>0.43512304250559286</v>
      </c>
      <c r="BF26" s="99">
        <f t="shared" si="3"/>
        <v>0.21774794929157348</v>
      </c>
      <c r="BG26" s="98">
        <v>1</v>
      </c>
      <c r="BH26" s="92">
        <v>0.50727069351230425</v>
      </c>
      <c r="BI26" s="92">
        <v>0.42925055928411637</v>
      </c>
      <c r="BJ26" s="99">
        <v>0.24105145413870244</v>
      </c>
      <c r="BL26" s="92">
        <v>1</v>
      </c>
      <c r="BM26" s="92">
        <v>0.39970171513795671</v>
      </c>
      <c r="BN26" s="92">
        <v>0.32550335570469802</v>
      </c>
      <c r="BO26" s="92">
        <v>0.18903803131991048</v>
      </c>
      <c r="BQ26" s="92">
        <v>1</v>
      </c>
      <c r="BR26" s="92">
        <v>0.86950037285607751</v>
      </c>
      <c r="BS26" s="92">
        <v>0.81319910514541394</v>
      </c>
      <c r="BT26" s="92">
        <v>0.63273676360924691</v>
      </c>
    </row>
    <row r="27" spans="2:72" ht="18" customHeight="1" x14ac:dyDescent="0.55000000000000004">
      <c r="B27" s="176"/>
      <c r="C27" s="191"/>
      <c r="D27" s="191" t="s">
        <v>30</v>
      </c>
      <c r="E27" s="84" t="s">
        <v>31</v>
      </c>
      <c r="F27" s="88">
        <v>1</v>
      </c>
      <c r="G27" s="89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0.99888143176733779</v>
      </c>
      <c r="S27" s="89">
        <v>0.9994407158836689</v>
      </c>
      <c r="T27" s="88">
        <v>0.9994407158836689</v>
      </c>
      <c r="U27" s="88">
        <v>0.9994407158836689</v>
      </c>
      <c r="V27" s="88">
        <v>1</v>
      </c>
      <c r="W27" s="88">
        <v>1</v>
      </c>
      <c r="X27" s="88">
        <v>1</v>
      </c>
      <c r="Y27" s="88">
        <v>1</v>
      </c>
      <c r="Z27" s="88">
        <v>1</v>
      </c>
      <c r="AA27" s="88">
        <v>1</v>
      </c>
      <c r="AB27" s="88">
        <v>1</v>
      </c>
      <c r="AC27" s="88">
        <v>1</v>
      </c>
      <c r="AD27" s="88">
        <v>0.95749440715883671</v>
      </c>
      <c r="AE27" s="89">
        <v>0.96196868008948544</v>
      </c>
      <c r="AF27" s="88">
        <v>0.96504474272930652</v>
      </c>
      <c r="AG27" s="88">
        <v>0.96979865771812079</v>
      </c>
      <c r="AH27" s="88">
        <v>0.97371364653243853</v>
      </c>
      <c r="AI27" s="88">
        <v>0.97567114093959728</v>
      </c>
      <c r="AJ27" s="88">
        <v>0.9784675615212528</v>
      </c>
      <c r="AK27" s="88">
        <v>0.98266219239373598</v>
      </c>
      <c r="AL27" s="88">
        <v>0.98825503355704702</v>
      </c>
      <c r="AM27" s="88">
        <v>0.99133109619686799</v>
      </c>
      <c r="AN27" s="88">
        <v>0.99440715883668906</v>
      </c>
      <c r="AO27" s="88">
        <v>0.99664429530201337</v>
      </c>
      <c r="AP27" s="88">
        <v>0.34899328859060397</v>
      </c>
      <c r="AQ27" s="89">
        <v>0.45945190156599547</v>
      </c>
      <c r="AR27" s="88">
        <v>0.5738255033557047</v>
      </c>
      <c r="AS27" s="88">
        <v>0.70302013422818788</v>
      </c>
      <c r="AT27" s="88">
        <v>0.44379194630872487</v>
      </c>
      <c r="AU27" s="88">
        <v>0.60067114093959728</v>
      </c>
      <c r="AV27" s="88">
        <v>0.69910514541387025</v>
      </c>
      <c r="AW27" s="88">
        <v>0.78271812080536907</v>
      </c>
      <c r="AX27" s="88">
        <v>0.59871364653243853</v>
      </c>
      <c r="AY27" s="88">
        <v>0.73881431767337813</v>
      </c>
      <c r="AZ27" s="88">
        <v>0.8534675615212528</v>
      </c>
      <c r="BA27" s="88">
        <v>0.91387024608501122</v>
      </c>
      <c r="BC27" s="94">
        <f t="shared" si="0"/>
        <v>1</v>
      </c>
      <c r="BD27" s="88">
        <f t="shared" si="1"/>
        <v>1</v>
      </c>
      <c r="BE27" s="88">
        <f t="shared" si="2"/>
        <v>0.9784675615212528</v>
      </c>
      <c r="BF27" s="95">
        <f t="shared" si="3"/>
        <v>0.69910514541387025</v>
      </c>
      <c r="BG27" s="94">
        <v>1</v>
      </c>
      <c r="BH27" s="88">
        <v>1</v>
      </c>
      <c r="BI27" s="88">
        <v>0.9779082774049217</v>
      </c>
      <c r="BJ27" s="95">
        <v>0.7246923937360179</v>
      </c>
      <c r="BL27" s="88">
        <v>1</v>
      </c>
      <c r="BM27" s="88">
        <v>0.98965324384787468</v>
      </c>
      <c r="BN27" s="88">
        <v>0.92841163310961972</v>
      </c>
      <c r="BO27" s="88">
        <v>0.61465324384787468</v>
      </c>
      <c r="BQ27" s="88">
        <v>1</v>
      </c>
      <c r="BR27" s="88">
        <v>1</v>
      </c>
      <c r="BS27" s="88">
        <v>0.99860178970917224</v>
      </c>
      <c r="BT27" s="88">
        <v>0.93959731543624159</v>
      </c>
    </row>
    <row r="28" spans="2:72" ht="18" customHeight="1" x14ac:dyDescent="0.55000000000000004">
      <c r="B28" s="176"/>
      <c r="C28" s="191"/>
      <c r="D28" s="191"/>
      <c r="E28" s="85" t="s">
        <v>32</v>
      </c>
      <c r="F28" s="90">
        <v>1</v>
      </c>
      <c r="G28" s="91">
        <v>1</v>
      </c>
      <c r="H28" s="90">
        <v>1</v>
      </c>
      <c r="I28" s="90">
        <v>1</v>
      </c>
      <c r="J28" s="90">
        <v>1</v>
      </c>
      <c r="K28" s="90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0.63730425055928408</v>
      </c>
      <c r="S28" s="91">
        <v>0.72231543624161076</v>
      </c>
      <c r="T28" s="90">
        <v>0.78467561521252793</v>
      </c>
      <c r="U28" s="90">
        <v>0.84759507829977632</v>
      </c>
      <c r="V28" s="90">
        <v>0.75167785234899331</v>
      </c>
      <c r="W28" s="90">
        <v>0.82214765100671139</v>
      </c>
      <c r="X28" s="90">
        <v>0.87164429530201337</v>
      </c>
      <c r="Y28" s="90">
        <v>0.90520134228187921</v>
      </c>
      <c r="Z28" s="90">
        <v>0.87164429530201337</v>
      </c>
      <c r="AA28" s="90">
        <v>0.9121923937360179</v>
      </c>
      <c r="AB28" s="90">
        <v>0.9412751677852349</v>
      </c>
      <c r="AC28" s="90">
        <v>0.95777404921700227</v>
      </c>
      <c r="AD28" s="90">
        <v>0.52237136465324385</v>
      </c>
      <c r="AE28" s="91">
        <v>0.62472035794183445</v>
      </c>
      <c r="AF28" s="90">
        <v>0.69798657718120805</v>
      </c>
      <c r="AG28" s="90">
        <v>0.77488814317673382</v>
      </c>
      <c r="AH28" s="90">
        <v>0.64848993288590606</v>
      </c>
      <c r="AI28" s="90">
        <v>0.72958612975391501</v>
      </c>
      <c r="AJ28" s="90">
        <v>0.78411633109619694</v>
      </c>
      <c r="AK28" s="90">
        <v>0.83557046979865768</v>
      </c>
      <c r="AL28" s="90">
        <v>0.76565995525727071</v>
      </c>
      <c r="AM28" s="90">
        <v>0.82690156599552567</v>
      </c>
      <c r="AN28" s="90">
        <v>0.8895413870246085</v>
      </c>
      <c r="AO28" s="90">
        <v>0.92142058165548102</v>
      </c>
      <c r="AP28" s="90">
        <v>0.14093959731543615</v>
      </c>
      <c r="AQ28" s="91">
        <v>0.20693512304250561</v>
      </c>
      <c r="AR28" s="90">
        <v>0.30676733780760623</v>
      </c>
      <c r="AS28" s="90">
        <v>0.47902684563758391</v>
      </c>
      <c r="AT28" s="90">
        <v>0.19099552572706935</v>
      </c>
      <c r="AU28" s="90">
        <v>0.30788590604026855</v>
      </c>
      <c r="AV28" s="90">
        <v>0.43540268456375841</v>
      </c>
      <c r="AW28" s="90">
        <v>0.53803131991051456</v>
      </c>
      <c r="AX28" s="90">
        <v>0.27516778523489926</v>
      </c>
      <c r="AY28" s="90">
        <v>0.4267337807606264</v>
      </c>
      <c r="AZ28" s="90">
        <v>0.58529082774049213</v>
      </c>
      <c r="BA28" s="90">
        <v>0.67058165548098436</v>
      </c>
      <c r="BC28" s="96">
        <f t="shared" si="0"/>
        <v>1</v>
      </c>
      <c r="BD28" s="90">
        <f t="shared" si="1"/>
        <v>0.87164429530201337</v>
      </c>
      <c r="BE28" s="90">
        <f t="shared" si="2"/>
        <v>0.78411633109619694</v>
      </c>
      <c r="BF28" s="97">
        <f t="shared" si="3"/>
        <v>0.43540268456375841</v>
      </c>
      <c r="BG28" s="96">
        <v>1</v>
      </c>
      <c r="BH28" s="90">
        <v>0.88129194630872487</v>
      </c>
      <c r="BI28" s="90">
        <v>0.76216442953020136</v>
      </c>
      <c r="BJ28" s="97">
        <v>0.44435123042505587</v>
      </c>
      <c r="BL28" s="90">
        <v>1</v>
      </c>
      <c r="BM28" s="90">
        <v>0.73517897091722595</v>
      </c>
      <c r="BN28" s="90">
        <v>0.68400447427293065</v>
      </c>
      <c r="BO28" s="90">
        <v>0.4342841163310962</v>
      </c>
      <c r="BQ28" s="90">
        <v>1</v>
      </c>
      <c r="BR28" s="90">
        <v>0.96784116331096193</v>
      </c>
      <c r="BS28" s="90">
        <v>0.9407158836689038</v>
      </c>
      <c r="BT28" s="90">
        <v>0.73937360178970923</v>
      </c>
    </row>
    <row r="29" spans="2:72" ht="18" customHeight="1" x14ac:dyDescent="0.55000000000000004">
      <c r="B29" s="176"/>
      <c r="C29" s="191"/>
      <c r="D29" s="191"/>
      <c r="E29" s="86" t="s">
        <v>33</v>
      </c>
      <c r="F29" s="92">
        <v>1</v>
      </c>
      <c r="G29" s="93">
        <v>1</v>
      </c>
      <c r="H29" s="92">
        <v>1</v>
      </c>
      <c r="I29" s="92">
        <v>1</v>
      </c>
      <c r="J29" s="92">
        <v>1</v>
      </c>
      <c r="K29" s="92">
        <v>1</v>
      </c>
      <c r="L29" s="92">
        <v>1</v>
      </c>
      <c r="M29" s="92">
        <v>1</v>
      </c>
      <c r="N29" s="92">
        <v>1</v>
      </c>
      <c r="O29" s="92">
        <v>1</v>
      </c>
      <c r="P29" s="92">
        <v>1</v>
      </c>
      <c r="Q29" s="92">
        <v>1</v>
      </c>
      <c r="R29" s="92">
        <v>0.23070469798657722</v>
      </c>
      <c r="S29" s="93">
        <v>0.34116331096196872</v>
      </c>
      <c r="T29" s="92">
        <v>0.47511185682326618</v>
      </c>
      <c r="U29" s="92">
        <v>0.58892617449664431</v>
      </c>
      <c r="V29" s="92">
        <v>0.30369127516778527</v>
      </c>
      <c r="W29" s="92">
        <v>0.47986577181208045</v>
      </c>
      <c r="X29" s="92">
        <v>0.56739373601789711</v>
      </c>
      <c r="Y29" s="92">
        <v>0.6319910514541387</v>
      </c>
      <c r="Z29" s="92">
        <v>0.44435123042505587</v>
      </c>
      <c r="AA29" s="92">
        <v>0.56403803131991048</v>
      </c>
      <c r="AB29" s="92">
        <v>0.65520134228187921</v>
      </c>
      <c r="AC29" s="92">
        <v>0.70190156599552567</v>
      </c>
      <c r="AD29" s="92">
        <v>0.21112975391498878</v>
      </c>
      <c r="AE29" s="93">
        <v>0.30732662192393745</v>
      </c>
      <c r="AF29" s="92">
        <v>0.44798657718120805</v>
      </c>
      <c r="AG29" s="92">
        <v>0.56683445190156601</v>
      </c>
      <c r="AH29" s="92">
        <v>0.27852348993288589</v>
      </c>
      <c r="AI29" s="92">
        <v>0.45190156599552567</v>
      </c>
      <c r="AJ29" s="92">
        <v>0.53859060402684567</v>
      </c>
      <c r="AK29" s="92">
        <v>0.61185682326621926</v>
      </c>
      <c r="AL29" s="92">
        <v>0.39485458612975388</v>
      </c>
      <c r="AM29" s="92">
        <v>0.52768456375838924</v>
      </c>
      <c r="AN29" s="92">
        <v>0.6319910514541387</v>
      </c>
      <c r="AO29" s="92">
        <v>0.68120805369127513</v>
      </c>
      <c r="AP29" s="92">
        <v>5.2293064876957507E-2</v>
      </c>
      <c r="AQ29" s="93">
        <v>8.9205816554809858E-2</v>
      </c>
      <c r="AR29" s="92">
        <v>0.16470917225950787</v>
      </c>
      <c r="AS29" s="92">
        <v>0.34368008948545858</v>
      </c>
      <c r="AT29" s="92">
        <v>7.6621923937360226E-2</v>
      </c>
      <c r="AU29" s="92">
        <v>0.15827740492170017</v>
      </c>
      <c r="AV29" s="92">
        <v>0.26649888143176725</v>
      </c>
      <c r="AW29" s="92">
        <v>0.3976510067114094</v>
      </c>
      <c r="AX29" s="92">
        <v>0.1244407158836689</v>
      </c>
      <c r="AY29" s="92">
        <v>0.24272930648769575</v>
      </c>
      <c r="AZ29" s="92">
        <v>0.41666666666666674</v>
      </c>
      <c r="BA29" s="92">
        <v>0.50950782997762867</v>
      </c>
      <c r="BC29" s="98">
        <f t="shared" si="0"/>
        <v>1</v>
      </c>
      <c r="BD29" s="92">
        <f t="shared" si="1"/>
        <v>0.56739373601789711</v>
      </c>
      <c r="BE29" s="92">
        <f t="shared" si="2"/>
        <v>0.53859060402684567</v>
      </c>
      <c r="BF29" s="99">
        <f t="shared" si="3"/>
        <v>0.26649888143176725</v>
      </c>
      <c r="BG29" s="98">
        <v>1</v>
      </c>
      <c r="BH29" s="92">
        <v>0.65939597315436238</v>
      </c>
      <c r="BI29" s="92">
        <v>0.51286353467561518</v>
      </c>
      <c r="BJ29" s="99">
        <v>0.26552013422818788</v>
      </c>
      <c r="BL29" s="92">
        <v>1</v>
      </c>
      <c r="BM29" s="92">
        <v>0.55229306487695751</v>
      </c>
      <c r="BN29" s="92">
        <v>0.53355704697986572</v>
      </c>
      <c r="BO29" s="92">
        <v>0.32578299776286346</v>
      </c>
      <c r="BQ29" s="92">
        <v>1</v>
      </c>
      <c r="BR29" s="92">
        <v>0.74189038031319909</v>
      </c>
      <c r="BS29" s="92">
        <v>0.72706935123042504</v>
      </c>
      <c r="BT29" s="92">
        <v>0.5732662192393736</v>
      </c>
    </row>
    <row r="30" spans="2:72" x14ac:dyDescent="0.55000000000000004">
      <c r="B30" s="176"/>
      <c r="C30" s="187" t="s">
        <v>48</v>
      </c>
      <c r="D30" s="188"/>
      <c r="E30" s="84" t="s">
        <v>24</v>
      </c>
      <c r="F30" s="25">
        <v>17404.596000000001</v>
      </c>
      <c r="G30" s="26">
        <v>15538.2444</v>
      </c>
      <c r="H30" s="25">
        <v>13571.229599999999</v>
      </c>
      <c r="I30" s="25">
        <v>10896.598800000002</v>
      </c>
      <c r="J30" s="25">
        <v>13451.7636</v>
      </c>
      <c r="K30" s="25">
        <v>11293.909200000002</v>
      </c>
      <c r="L30" s="25">
        <v>9607.1615999999995</v>
      </c>
      <c r="M30" s="25">
        <v>7941.1643999999997</v>
      </c>
      <c r="N30" s="25">
        <v>9355.0644000000011</v>
      </c>
      <c r="O30" s="25">
        <v>7482.8375999999998</v>
      </c>
      <c r="P30" s="25">
        <v>5497.8227999999999</v>
      </c>
      <c r="Q30" s="25">
        <v>4328.1540000000005</v>
      </c>
      <c r="R30" s="25">
        <v>14882.749199999998</v>
      </c>
      <c r="S30" s="25">
        <v>13103.553600000001</v>
      </c>
      <c r="T30" s="25">
        <v>11269.306799999998</v>
      </c>
      <c r="U30" s="25">
        <v>8812.0872000000018</v>
      </c>
      <c r="V30" s="25">
        <v>11854.1052</v>
      </c>
      <c r="W30" s="25">
        <v>9724.0247999999992</v>
      </c>
      <c r="X30" s="25">
        <v>8171.5787999999993</v>
      </c>
      <c r="Y30" s="25">
        <v>6693.7536</v>
      </c>
      <c r="Z30" s="25">
        <v>8575.999200000002</v>
      </c>
      <c r="AA30" s="25">
        <v>6737.2128000000012</v>
      </c>
      <c r="AB30" s="25">
        <v>4937.5944</v>
      </c>
      <c r="AC30" s="25">
        <v>3942.9972000000002</v>
      </c>
      <c r="AD30" s="25">
        <v>12348.572400000001</v>
      </c>
      <c r="AE30" s="25">
        <v>10692.766800000001</v>
      </c>
      <c r="AF30" s="25">
        <v>8982.8747999999996</v>
      </c>
      <c r="AG30" s="25">
        <v>6701.0796000000009</v>
      </c>
      <c r="AH30" s="25">
        <v>9908.9351999999999</v>
      </c>
      <c r="AI30" s="25">
        <v>7897.7592000000004</v>
      </c>
      <c r="AJ30" s="25">
        <v>6440.8283999999994</v>
      </c>
      <c r="AK30" s="25">
        <v>5143.2227999999996</v>
      </c>
      <c r="AL30" s="25">
        <v>7218.3672000000006</v>
      </c>
      <c r="AM30" s="25">
        <v>5490.5724</v>
      </c>
      <c r="AN30" s="25">
        <v>3908.5812000000001</v>
      </c>
      <c r="AO30" s="25">
        <v>3106.0295999999998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C30" s="63">
        <f t="shared" si="0"/>
        <v>9607.1615999999995</v>
      </c>
      <c r="BD30" s="25">
        <f t="shared" si="1"/>
        <v>8171.5787999999993</v>
      </c>
      <c r="BE30" s="25">
        <f t="shared" si="2"/>
        <v>6440.8283999999994</v>
      </c>
      <c r="BF30" s="64">
        <f t="shared" si="3"/>
        <v>0</v>
      </c>
      <c r="BG30" s="63">
        <v>9627.6887999999999</v>
      </c>
      <c r="BH30" s="25">
        <v>7883.6724000000004</v>
      </c>
      <c r="BI30" s="25">
        <v>6018.9983999999995</v>
      </c>
      <c r="BJ30" s="64">
        <v>0</v>
      </c>
      <c r="BL30" s="25">
        <v>18125.427600000003</v>
      </c>
      <c r="BM30" s="25">
        <v>13518.709200000001</v>
      </c>
      <c r="BN30" s="25">
        <v>9768.7080000000005</v>
      </c>
      <c r="BO30" s="25">
        <v>0</v>
      </c>
      <c r="BQ30" s="25">
        <v>3496.7808</v>
      </c>
      <c r="BR30" s="25">
        <v>3251.8332</v>
      </c>
      <c r="BS30" s="25">
        <v>2560.0931999999998</v>
      </c>
      <c r="BT30" s="25">
        <v>0</v>
      </c>
    </row>
    <row r="31" spans="2:72" ht="18.5" thickBot="1" x14ac:dyDescent="0.6">
      <c r="B31" s="177"/>
      <c r="C31" s="189"/>
      <c r="D31" s="190"/>
      <c r="E31" s="86" t="s">
        <v>25</v>
      </c>
      <c r="F31" s="27">
        <v>144.95374364953778</v>
      </c>
      <c r="G31" s="28">
        <v>129.40988090280669</v>
      </c>
      <c r="H31" s="27">
        <v>113.02764720579661</v>
      </c>
      <c r="I31" s="27">
        <v>90.752051303406361</v>
      </c>
      <c r="J31" s="27">
        <v>112.03267760473058</v>
      </c>
      <c r="K31" s="27">
        <v>94.061041059382049</v>
      </c>
      <c r="L31" s="27">
        <v>80.013005746647792</v>
      </c>
      <c r="M31" s="27">
        <v>66.137789622720078</v>
      </c>
      <c r="N31" s="27">
        <v>77.913420504705599</v>
      </c>
      <c r="O31" s="27">
        <v>62.320626301324232</v>
      </c>
      <c r="P31" s="27">
        <v>45.788480053302244</v>
      </c>
      <c r="Q31" s="27">
        <v>36.046922628466731</v>
      </c>
      <c r="R31" s="27">
        <v>123.95060548013657</v>
      </c>
      <c r="S31" s="27">
        <v>109.1326193054052</v>
      </c>
      <c r="T31" s="27">
        <v>93.856140584658945</v>
      </c>
      <c r="U31" s="27">
        <v>73.39124843841094</v>
      </c>
      <c r="V31" s="27">
        <v>98.726619471974686</v>
      </c>
      <c r="W31" s="27">
        <v>80.986297992837507</v>
      </c>
      <c r="X31" s="27">
        <v>68.056790205713327</v>
      </c>
      <c r="Y31" s="27">
        <v>55.748759890064136</v>
      </c>
      <c r="Z31" s="27">
        <v>71.424995419338742</v>
      </c>
      <c r="AA31" s="27">
        <v>56.1107087532273</v>
      </c>
      <c r="AB31" s="27">
        <v>41.122631798117766</v>
      </c>
      <c r="AC31" s="27">
        <v>32.839153826934293</v>
      </c>
      <c r="AD31" s="27">
        <v>102.84477721329226</v>
      </c>
      <c r="AE31" s="27">
        <v>89.054441575747489</v>
      </c>
      <c r="AF31" s="27">
        <v>74.81364870492213</v>
      </c>
      <c r="AG31" s="27">
        <v>55.809774298325991</v>
      </c>
      <c r="AH31" s="27">
        <v>82.526319646872665</v>
      </c>
      <c r="AI31" s="27">
        <v>65.77629049720997</v>
      </c>
      <c r="AJ31" s="27">
        <v>53.642278670775376</v>
      </c>
      <c r="AK31" s="27">
        <v>42.835202798367618</v>
      </c>
      <c r="AL31" s="27">
        <v>60.117991171816449</v>
      </c>
      <c r="AM31" s="27">
        <v>45.728095277754647</v>
      </c>
      <c r="AN31" s="27">
        <v>32.552521029399522</v>
      </c>
      <c r="AO31" s="27">
        <v>25.868490047472307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100"/>
      <c r="BC31" s="65">
        <f t="shared" si="0"/>
        <v>80.013005746647792</v>
      </c>
      <c r="BD31" s="66">
        <f t="shared" si="1"/>
        <v>68.056790205713327</v>
      </c>
      <c r="BE31" s="66">
        <f t="shared" si="2"/>
        <v>53.642278670775376</v>
      </c>
      <c r="BF31" s="67">
        <f t="shared" si="3"/>
        <v>0</v>
      </c>
      <c r="BG31" s="65">
        <v>80.183966019821781</v>
      </c>
      <c r="BH31" s="66">
        <v>65.658968934788049</v>
      </c>
      <c r="BI31" s="66">
        <v>50.129078037811276</v>
      </c>
      <c r="BJ31" s="67">
        <v>0</v>
      </c>
      <c r="BL31" s="27">
        <v>150.95717164987093</v>
      </c>
      <c r="BM31" s="27">
        <v>112.59023236445408</v>
      </c>
      <c r="BN31" s="27">
        <v>81.358440909469479</v>
      </c>
      <c r="BO31" s="27">
        <v>0</v>
      </c>
      <c r="BQ31" s="27">
        <v>29.122851669859251</v>
      </c>
      <c r="BR31" s="27">
        <v>27.082811693178982</v>
      </c>
      <c r="BS31" s="27">
        <v>21.321672357791289</v>
      </c>
      <c r="BT31" s="27">
        <v>0</v>
      </c>
    </row>
    <row r="33" spans="2:82" ht="18.5" thickBot="1" x14ac:dyDescent="0.6"/>
    <row r="34" spans="2:82" s="155" customFormat="1" ht="18.5" hidden="1" thickBot="1" x14ac:dyDescent="0.6">
      <c r="E34" s="155" t="s">
        <v>22</v>
      </c>
      <c r="F34" s="155" t="s">
        <v>143</v>
      </c>
      <c r="G34" s="155" t="s">
        <v>84</v>
      </c>
      <c r="H34" s="155" t="s">
        <v>85</v>
      </c>
      <c r="I34" s="155" t="s">
        <v>86</v>
      </c>
      <c r="J34" s="155" t="s">
        <v>144</v>
      </c>
      <c r="K34" s="155" t="s">
        <v>88</v>
      </c>
      <c r="L34" s="155" t="s">
        <v>89</v>
      </c>
      <c r="M34" s="155" t="s">
        <v>90</v>
      </c>
      <c r="N34" s="155" t="s">
        <v>91</v>
      </c>
      <c r="O34" s="155" t="s">
        <v>92</v>
      </c>
      <c r="P34" s="155" t="s">
        <v>93</v>
      </c>
      <c r="Q34" s="155" t="s">
        <v>139</v>
      </c>
      <c r="R34" s="155" t="s">
        <v>145</v>
      </c>
      <c r="S34" s="155" t="s">
        <v>96</v>
      </c>
      <c r="T34" s="155" t="s">
        <v>97</v>
      </c>
      <c r="U34" s="155" t="s">
        <v>98</v>
      </c>
      <c r="V34" s="155" t="s">
        <v>146</v>
      </c>
      <c r="W34" s="155" t="s">
        <v>100</v>
      </c>
      <c r="X34" s="155" t="s">
        <v>101</v>
      </c>
      <c r="Y34" s="155" t="s">
        <v>102</v>
      </c>
      <c r="Z34" s="155" t="s">
        <v>103</v>
      </c>
      <c r="AA34" s="155" t="s">
        <v>104</v>
      </c>
      <c r="AB34" s="155" t="s">
        <v>105</v>
      </c>
      <c r="AC34" s="155" t="s">
        <v>140</v>
      </c>
      <c r="AD34" s="155" t="s">
        <v>147</v>
      </c>
      <c r="AE34" s="155" t="s">
        <v>108</v>
      </c>
      <c r="AF34" s="155" t="s">
        <v>109</v>
      </c>
      <c r="AG34" s="155" t="s">
        <v>110</v>
      </c>
      <c r="AH34" s="155" t="s">
        <v>148</v>
      </c>
      <c r="AI34" s="155" t="s">
        <v>112</v>
      </c>
      <c r="AJ34" s="155" t="s">
        <v>113</v>
      </c>
      <c r="AK34" s="155" t="s">
        <v>114</v>
      </c>
      <c r="AL34" s="155" t="s">
        <v>115</v>
      </c>
      <c r="AM34" s="155" t="s">
        <v>116</v>
      </c>
      <c r="AN34" s="155" t="s">
        <v>117</v>
      </c>
      <c r="AO34" s="155" t="s">
        <v>141</v>
      </c>
      <c r="AP34" s="155" t="s">
        <v>149</v>
      </c>
      <c r="AQ34" s="155" t="s">
        <v>120</v>
      </c>
      <c r="AR34" s="155" t="s">
        <v>121</v>
      </c>
      <c r="AS34" s="155" t="s">
        <v>122</v>
      </c>
      <c r="AT34" s="155" t="s">
        <v>150</v>
      </c>
      <c r="AU34" s="155" t="s">
        <v>124</v>
      </c>
      <c r="AV34" s="155" t="s">
        <v>125</v>
      </c>
      <c r="AW34" s="155" t="s">
        <v>126</v>
      </c>
      <c r="AX34" s="155" t="s">
        <v>127</v>
      </c>
      <c r="AY34" s="155" t="s">
        <v>128</v>
      </c>
      <c r="AZ34" s="155" t="s">
        <v>129</v>
      </c>
      <c r="BA34" s="155" t="s">
        <v>142</v>
      </c>
      <c r="BC34" s="155" t="s">
        <v>89</v>
      </c>
      <c r="BD34" s="155" t="s">
        <v>101</v>
      </c>
      <c r="BE34" s="155" t="s">
        <v>113</v>
      </c>
      <c r="BF34" s="155" t="s">
        <v>125</v>
      </c>
      <c r="BG34" s="155" t="s">
        <v>132</v>
      </c>
      <c r="BH34" s="155" t="s">
        <v>133</v>
      </c>
      <c r="BI34" s="155" t="s">
        <v>131</v>
      </c>
      <c r="BJ34" s="155" t="s">
        <v>134</v>
      </c>
      <c r="BL34" s="155" t="s">
        <v>136</v>
      </c>
      <c r="BM34" s="155" t="s">
        <v>137</v>
      </c>
      <c r="BN34" s="155" t="s">
        <v>135</v>
      </c>
      <c r="BO34" s="155" t="s">
        <v>138</v>
      </c>
      <c r="BQ34" s="155" t="s">
        <v>94</v>
      </c>
      <c r="BR34" s="155" t="s">
        <v>106</v>
      </c>
      <c r="BS34" s="155" t="s">
        <v>118</v>
      </c>
      <c r="BT34" s="155" t="s">
        <v>130</v>
      </c>
      <c r="BV34" s="155" t="s">
        <v>83</v>
      </c>
      <c r="BW34" s="155" t="s">
        <v>95</v>
      </c>
      <c r="BX34" s="155" t="s">
        <v>107</v>
      </c>
      <c r="BY34" s="155" t="s">
        <v>119</v>
      </c>
      <c r="CA34" s="155" t="s">
        <v>87</v>
      </c>
      <c r="CB34" s="155" t="s">
        <v>99</v>
      </c>
      <c r="CC34" s="155" t="s">
        <v>111</v>
      </c>
      <c r="CD34" s="155" t="s">
        <v>123</v>
      </c>
    </row>
    <row r="35" spans="2:82" x14ac:dyDescent="0.55000000000000004">
      <c r="B35" s="178" t="s">
        <v>6</v>
      </c>
      <c r="C35" s="187" t="s">
        <v>23</v>
      </c>
      <c r="D35" s="188"/>
      <c r="E35" s="184" t="s">
        <v>52</v>
      </c>
      <c r="F35" s="202" t="s">
        <v>21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4" t="s">
        <v>46</v>
      </c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207" t="s">
        <v>47</v>
      </c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9"/>
      <c r="AP35" s="210" t="s">
        <v>20</v>
      </c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C35" s="49" t="s">
        <v>19</v>
      </c>
      <c r="BD35" s="50" t="s">
        <v>49</v>
      </c>
      <c r="BE35" s="51" t="s">
        <v>50</v>
      </c>
      <c r="BF35" s="52" t="s">
        <v>18</v>
      </c>
      <c r="BG35" s="49" t="s">
        <v>19</v>
      </c>
      <c r="BH35" s="50" t="s">
        <v>49</v>
      </c>
      <c r="BI35" s="51" t="s">
        <v>50</v>
      </c>
      <c r="BJ35" s="52" t="s">
        <v>18</v>
      </c>
      <c r="BL35" s="79" t="s">
        <v>19</v>
      </c>
      <c r="BM35" s="80" t="s">
        <v>49</v>
      </c>
      <c r="BN35" s="83" t="s">
        <v>50</v>
      </c>
      <c r="BO35" s="81" t="s">
        <v>18</v>
      </c>
      <c r="BQ35" s="79" t="s">
        <v>19</v>
      </c>
      <c r="BR35" s="80" t="s">
        <v>49</v>
      </c>
      <c r="BS35" s="83" t="s">
        <v>50</v>
      </c>
      <c r="BT35" s="81" t="s">
        <v>18</v>
      </c>
      <c r="BV35" s="79" t="s">
        <v>19</v>
      </c>
      <c r="BW35" s="80" t="s">
        <v>49</v>
      </c>
      <c r="BX35" s="83" t="s">
        <v>50</v>
      </c>
      <c r="BY35" s="81" t="s">
        <v>18</v>
      </c>
      <c r="CA35" s="79" t="s">
        <v>19</v>
      </c>
      <c r="CB35" s="80" t="s">
        <v>49</v>
      </c>
      <c r="CC35" s="83" t="s">
        <v>50</v>
      </c>
      <c r="CD35" s="81" t="s">
        <v>18</v>
      </c>
    </row>
    <row r="36" spans="2:82" x14ac:dyDescent="0.55000000000000004">
      <c r="B36" s="179"/>
      <c r="C36" s="192"/>
      <c r="D36" s="193"/>
      <c r="E36" s="185"/>
      <c r="F36" s="195" t="s">
        <v>17</v>
      </c>
      <c r="G36" s="195"/>
      <c r="H36" s="195"/>
      <c r="I36" s="165"/>
      <c r="J36" s="164" t="s">
        <v>16</v>
      </c>
      <c r="K36" s="195"/>
      <c r="L36" s="195"/>
      <c r="M36" s="165"/>
      <c r="N36" s="164" t="s">
        <v>15</v>
      </c>
      <c r="O36" s="195"/>
      <c r="P36" s="195"/>
      <c r="Q36" s="165"/>
      <c r="R36" s="164" t="s">
        <v>17</v>
      </c>
      <c r="S36" s="195"/>
      <c r="T36" s="195"/>
      <c r="U36" s="165"/>
      <c r="V36" s="164" t="s">
        <v>16</v>
      </c>
      <c r="W36" s="195"/>
      <c r="X36" s="195"/>
      <c r="Y36" s="165"/>
      <c r="Z36" s="164" t="s">
        <v>15</v>
      </c>
      <c r="AA36" s="195"/>
      <c r="AB36" s="195"/>
      <c r="AC36" s="165"/>
      <c r="AD36" s="164" t="s">
        <v>17</v>
      </c>
      <c r="AE36" s="195"/>
      <c r="AF36" s="195"/>
      <c r="AG36" s="165"/>
      <c r="AH36" s="164" t="s">
        <v>16</v>
      </c>
      <c r="AI36" s="195"/>
      <c r="AJ36" s="195"/>
      <c r="AK36" s="165"/>
      <c r="AL36" s="164" t="s">
        <v>15</v>
      </c>
      <c r="AM36" s="195"/>
      <c r="AN36" s="195"/>
      <c r="AO36" s="165"/>
      <c r="AP36" s="164" t="s">
        <v>17</v>
      </c>
      <c r="AQ36" s="195"/>
      <c r="AR36" s="195"/>
      <c r="AS36" s="165"/>
      <c r="AT36" s="164" t="s">
        <v>16</v>
      </c>
      <c r="AU36" s="195"/>
      <c r="AV36" s="195"/>
      <c r="AW36" s="165"/>
      <c r="AX36" s="164" t="s">
        <v>15</v>
      </c>
      <c r="AY36" s="195"/>
      <c r="AZ36" s="195"/>
      <c r="BA36" s="165"/>
      <c r="BC36" s="196" t="s">
        <v>54</v>
      </c>
      <c r="BD36" s="197"/>
      <c r="BE36" s="197"/>
      <c r="BF36" s="198"/>
      <c r="BG36" s="199" t="s">
        <v>55</v>
      </c>
      <c r="BH36" s="200"/>
      <c r="BI36" s="200"/>
      <c r="BJ36" s="201"/>
      <c r="BL36" s="164" t="s">
        <v>14</v>
      </c>
      <c r="BM36" s="195"/>
      <c r="BN36" s="195"/>
      <c r="BO36" s="165"/>
      <c r="BQ36" s="164" t="s">
        <v>15</v>
      </c>
      <c r="BR36" s="195"/>
      <c r="BS36" s="195"/>
      <c r="BT36" s="165"/>
      <c r="BV36" s="164" t="s">
        <v>17</v>
      </c>
      <c r="BW36" s="195"/>
      <c r="BX36" s="195"/>
      <c r="BY36" s="165"/>
      <c r="CA36" s="164" t="s">
        <v>16</v>
      </c>
      <c r="CB36" s="195"/>
      <c r="CC36" s="195"/>
      <c r="CD36" s="165"/>
    </row>
    <row r="37" spans="2:82" x14ac:dyDescent="0.55000000000000004">
      <c r="B37" s="179"/>
      <c r="C37" s="189"/>
      <c r="D37" s="190"/>
      <c r="E37" s="186"/>
      <c r="F37" s="108" t="s">
        <v>8</v>
      </c>
      <c r="G37" s="6" t="s">
        <v>13</v>
      </c>
      <c r="H37" s="4" t="s">
        <v>12</v>
      </c>
      <c r="I37" s="4" t="s">
        <v>11</v>
      </c>
      <c r="J37" s="5" t="s">
        <v>8</v>
      </c>
      <c r="K37" s="4" t="s">
        <v>13</v>
      </c>
      <c r="L37" s="4" t="s">
        <v>12</v>
      </c>
      <c r="M37" s="4" t="s">
        <v>11</v>
      </c>
      <c r="N37" s="4" t="s">
        <v>8</v>
      </c>
      <c r="O37" s="4" t="s">
        <v>13</v>
      </c>
      <c r="P37" s="4" t="s">
        <v>12</v>
      </c>
      <c r="Q37" s="4" t="s">
        <v>11</v>
      </c>
      <c r="R37" s="5" t="s">
        <v>8</v>
      </c>
      <c r="S37" s="4" t="s">
        <v>13</v>
      </c>
      <c r="T37" s="4" t="s">
        <v>12</v>
      </c>
      <c r="U37" s="4" t="s">
        <v>11</v>
      </c>
      <c r="V37" s="5" t="s">
        <v>8</v>
      </c>
      <c r="W37" s="4" t="s">
        <v>13</v>
      </c>
      <c r="X37" s="4" t="s">
        <v>12</v>
      </c>
      <c r="Y37" s="4" t="s">
        <v>11</v>
      </c>
      <c r="Z37" s="4" t="s">
        <v>8</v>
      </c>
      <c r="AA37" s="4" t="s">
        <v>13</v>
      </c>
      <c r="AB37" s="4" t="s">
        <v>12</v>
      </c>
      <c r="AC37" s="4" t="s">
        <v>11</v>
      </c>
      <c r="AD37" s="5" t="s">
        <v>8</v>
      </c>
      <c r="AE37" s="4" t="s">
        <v>13</v>
      </c>
      <c r="AF37" s="4" t="s">
        <v>12</v>
      </c>
      <c r="AG37" s="4" t="s">
        <v>11</v>
      </c>
      <c r="AH37" s="5" t="s">
        <v>8</v>
      </c>
      <c r="AI37" s="4" t="s">
        <v>13</v>
      </c>
      <c r="AJ37" s="4" t="s">
        <v>12</v>
      </c>
      <c r="AK37" s="4" t="s">
        <v>11</v>
      </c>
      <c r="AL37" s="4" t="s">
        <v>8</v>
      </c>
      <c r="AM37" s="4" t="s">
        <v>13</v>
      </c>
      <c r="AN37" s="4" t="s">
        <v>12</v>
      </c>
      <c r="AO37" s="4" t="s">
        <v>11</v>
      </c>
      <c r="AP37" s="5" t="s">
        <v>8</v>
      </c>
      <c r="AQ37" s="4" t="s">
        <v>13</v>
      </c>
      <c r="AR37" s="4" t="s">
        <v>12</v>
      </c>
      <c r="AS37" s="4" t="s">
        <v>11</v>
      </c>
      <c r="AT37" s="5" t="s">
        <v>8</v>
      </c>
      <c r="AU37" s="4" t="s">
        <v>13</v>
      </c>
      <c r="AV37" s="4" t="s">
        <v>12</v>
      </c>
      <c r="AW37" s="4" t="s">
        <v>11</v>
      </c>
      <c r="AX37" s="4" t="s">
        <v>8</v>
      </c>
      <c r="AY37" s="4" t="s">
        <v>13</v>
      </c>
      <c r="AZ37" s="4" t="s">
        <v>12</v>
      </c>
      <c r="BA37" s="4" t="s">
        <v>11</v>
      </c>
      <c r="BC37" s="53" t="s">
        <v>7</v>
      </c>
      <c r="BD37" s="4" t="s">
        <v>7</v>
      </c>
      <c r="BE37" s="4" t="s">
        <v>7</v>
      </c>
      <c r="BF37" s="54" t="s">
        <v>7</v>
      </c>
      <c r="BG37" s="53" t="s">
        <v>7</v>
      </c>
      <c r="BH37" s="4" t="s">
        <v>7</v>
      </c>
      <c r="BI37" s="4" t="s">
        <v>7</v>
      </c>
      <c r="BJ37" s="54" t="s">
        <v>7</v>
      </c>
      <c r="BL37" s="4" t="s">
        <v>44</v>
      </c>
      <c r="BM37" s="4" t="s">
        <v>44</v>
      </c>
      <c r="BN37" s="4" t="s">
        <v>44</v>
      </c>
      <c r="BO37" s="4" t="s">
        <v>44</v>
      </c>
      <c r="BQ37" s="4" t="s">
        <v>10</v>
      </c>
      <c r="BR37" s="4" t="s">
        <v>10</v>
      </c>
      <c r="BS37" s="4" t="s">
        <v>10</v>
      </c>
      <c r="BT37" s="4" t="s">
        <v>10</v>
      </c>
      <c r="BV37" s="4" t="s">
        <v>43</v>
      </c>
      <c r="BW37" s="4" t="s">
        <v>43</v>
      </c>
      <c r="BX37" s="4" t="s">
        <v>43</v>
      </c>
      <c r="BY37" s="4" t="s">
        <v>43</v>
      </c>
      <c r="CA37" s="4" t="s">
        <v>9</v>
      </c>
      <c r="CB37" s="4" t="s">
        <v>9</v>
      </c>
      <c r="CC37" s="4" t="s">
        <v>9</v>
      </c>
      <c r="CD37" s="4" t="s">
        <v>9</v>
      </c>
    </row>
    <row r="38" spans="2:82" x14ac:dyDescent="0.55000000000000004">
      <c r="B38" s="179"/>
      <c r="C38" s="184" t="s">
        <v>5</v>
      </c>
      <c r="D38" s="181" t="s">
        <v>3</v>
      </c>
      <c r="E38" s="84" t="s">
        <v>34</v>
      </c>
      <c r="F38" s="36">
        <v>1</v>
      </c>
      <c r="G38" s="36">
        <v>1</v>
      </c>
      <c r="H38" s="37">
        <v>1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7">
        <v>1</v>
      </c>
      <c r="U38" s="36">
        <v>1</v>
      </c>
      <c r="V38" s="36">
        <v>1</v>
      </c>
      <c r="W38" s="36">
        <v>1</v>
      </c>
      <c r="X38" s="36">
        <v>1</v>
      </c>
      <c r="Y38" s="36">
        <v>1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s="36">
        <v>1</v>
      </c>
      <c r="AF38" s="37">
        <v>1</v>
      </c>
      <c r="AG38" s="36">
        <v>0.9992542878448919</v>
      </c>
      <c r="AH38" s="36">
        <v>1</v>
      </c>
      <c r="AI38" s="36">
        <v>1</v>
      </c>
      <c r="AJ38" s="36">
        <v>1</v>
      </c>
      <c r="AK38" s="36">
        <v>0.9992542878448919</v>
      </c>
      <c r="AL38" s="36">
        <v>1</v>
      </c>
      <c r="AM38" s="36">
        <v>1</v>
      </c>
      <c r="AN38" s="36">
        <v>1</v>
      </c>
      <c r="AO38" s="36">
        <v>0.99478001491424306</v>
      </c>
      <c r="AP38" s="36">
        <v>0.91946308724832215</v>
      </c>
      <c r="AQ38" s="36">
        <v>0.82140193885160329</v>
      </c>
      <c r="AR38" s="37">
        <v>0.7058165548098434</v>
      </c>
      <c r="AS38" s="36">
        <v>0.56562266964951524</v>
      </c>
      <c r="AT38" s="36">
        <v>0.88031319910514538</v>
      </c>
      <c r="AU38" s="36">
        <v>0.74757643549589858</v>
      </c>
      <c r="AV38" s="36">
        <v>0.6025354213273677</v>
      </c>
      <c r="AW38" s="36">
        <v>0.52162565249813575</v>
      </c>
      <c r="AX38" s="36">
        <v>0.77889634601044</v>
      </c>
      <c r="AY38" s="36">
        <v>0.65063385533184193</v>
      </c>
      <c r="AZ38" s="36">
        <v>0.52274422073079796</v>
      </c>
      <c r="BA38" s="36">
        <v>0.37583892617449666</v>
      </c>
      <c r="BC38" s="55">
        <v>1</v>
      </c>
      <c r="BD38" s="36">
        <v>1</v>
      </c>
      <c r="BE38" s="36">
        <v>1</v>
      </c>
      <c r="BF38" s="56">
        <v>0.6025354213273677</v>
      </c>
      <c r="BG38" s="55">
        <v>1</v>
      </c>
      <c r="BH38" s="36">
        <v>1</v>
      </c>
      <c r="BI38" s="36">
        <v>1</v>
      </c>
      <c r="BJ38" s="56">
        <v>0.65743847874720363</v>
      </c>
      <c r="BL38" s="36">
        <v>1</v>
      </c>
      <c r="BM38" s="36">
        <v>0.99776286353467558</v>
      </c>
      <c r="BN38" s="36">
        <v>0.89448173005219989</v>
      </c>
      <c r="BO38" s="36">
        <v>0.26584638329604771</v>
      </c>
      <c r="BQ38" s="29">
        <v>1</v>
      </c>
      <c r="BR38" s="31">
        <v>0.99589858314690527</v>
      </c>
      <c r="BS38" s="32">
        <v>0.87994034302759139</v>
      </c>
      <c r="BT38" s="33">
        <v>9.9179716629381076E-2</v>
      </c>
      <c r="BV38" s="29">
        <v>1</v>
      </c>
      <c r="BW38" s="31">
        <v>0.99776286353467558</v>
      </c>
      <c r="BX38" s="32">
        <v>0.93810589112602538</v>
      </c>
      <c r="BY38" s="33">
        <v>0.44668158090976884</v>
      </c>
      <c r="CA38" s="29">
        <v>1</v>
      </c>
      <c r="CB38" s="31">
        <v>0.99776286353467558</v>
      </c>
      <c r="CC38" s="32">
        <v>0.93773303504847128</v>
      </c>
      <c r="CD38" s="33">
        <v>0.41051454138702459</v>
      </c>
    </row>
    <row r="39" spans="2:82" x14ac:dyDescent="0.55000000000000004">
      <c r="B39" s="179"/>
      <c r="C39" s="185"/>
      <c r="D39" s="182"/>
      <c r="E39" s="85" t="s">
        <v>45</v>
      </c>
      <c r="F39" s="34">
        <v>1</v>
      </c>
      <c r="G39" s="34">
        <v>1</v>
      </c>
      <c r="H39" s="35">
        <v>1</v>
      </c>
      <c r="I39" s="34">
        <v>1</v>
      </c>
      <c r="J39" s="34">
        <v>1</v>
      </c>
      <c r="K39" s="34">
        <v>1</v>
      </c>
      <c r="L39" s="34">
        <v>1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5">
        <v>1</v>
      </c>
      <c r="U39" s="34">
        <v>1</v>
      </c>
      <c r="V39" s="34">
        <v>1</v>
      </c>
      <c r="W39" s="34">
        <v>1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1</v>
      </c>
      <c r="AD39" s="34">
        <v>0.99962714392244589</v>
      </c>
      <c r="AE39" s="34">
        <v>0.99701715137956748</v>
      </c>
      <c r="AF39" s="35">
        <v>0.98695003728560771</v>
      </c>
      <c r="AG39" s="34">
        <v>0.96718866517524238</v>
      </c>
      <c r="AH39" s="34">
        <v>1</v>
      </c>
      <c r="AI39" s="34">
        <v>0.99627143922445938</v>
      </c>
      <c r="AJ39" s="34">
        <v>0.98098434004474278</v>
      </c>
      <c r="AK39" s="34">
        <v>0.96607009694258017</v>
      </c>
      <c r="AL39" s="34">
        <v>1</v>
      </c>
      <c r="AM39" s="34">
        <v>0.99664429530201337</v>
      </c>
      <c r="AN39" s="34">
        <v>0.97651006711409394</v>
      </c>
      <c r="AO39" s="34">
        <v>0.95078299776286357</v>
      </c>
      <c r="AP39" s="34">
        <v>0.6767337807606264</v>
      </c>
      <c r="AQ39" s="34">
        <v>0.58351976137211037</v>
      </c>
      <c r="AR39" s="35">
        <v>0.50820283370618946</v>
      </c>
      <c r="AS39" s="34">
        <v>0.38851603281133484</v>
      </c>
      <c r="AT39" s="34">
        <v>0.61222967934377337</v>
      </c>
      <c r="AU39" s="34">
        <v>0.52684563758389258</v>
      </c>
      <c r="AV39" s="34">
        <v>0.42990305741983592</v>
      </c>
      <c r="AW39" s="34">
        <v>0.33519761372110368</v>
      </c>
      <c r="AX39" s="34">
        <v>0.5305741983594332</v>
      </c>
      <c r="AY39" s="34">
        <v>0.45041014168530946</v>
      </c>
      <c r="AZ39" s="34">
        <v>0.34489187173750935</v>
      </c>
      <c r="BA39" s="34">
        <v>0.20134228187919467</v>
      </c>
      <c r="BC39" s="57">
        <f t="shared" ref="BC39:BC57" si="4">L39</f>
        <v>1</v>
      </c>
      <c r="BD39" s="34">
        <f t="shared" ref="BD39:BD57" si="5">X39</f>
        <v>1</v>
      </c>
      <c r="BE39" s="34">
        <f t="shared" ref="BE39:BE57" si="6">AJ39</f>
        <v>0.98098434004474278</v>
      </c>
      <c r="BF39" s="58">
        <f t="shared" ref="BF39:BF57" si="7">AV39</f>
        <v>0.42990305741983592</v>
      </c>
      <c r="BG39" s="57">
        <v>1</v>
      </c>
      <c r="BH39" s="34">
        <v>1</v>
      </c>
      <c r="BI39" s="34">
        <v>0.98406040268456374</v>
      </c>
      <c r="BJ39" s="58">
        <v>0.45973154362416102</v>
      </c>
      <c r="BL39" s="34">
        <v>1</v>
      </c>
      <c r="BM39" s="34">
        <v>1</v>
      </c>
      <c r="BN39" s="34">
        <v>0.95041014168530946</v>
      </c>
      <c r="BO39" s="34">
        <v>0.45078299776286357</v>
      </c>
      <c r="BQ39" s="14">
        <v>1</v>
      </c>
      <c r="BR39" s="16">
        <v>1</v>
      </c>
      <c r="BS39" s="18">
        <v>0.96346010439970176</v>
      </c>
      <c r="BT39" s="19">
        <v>0.26882923191648023</v>
      </c>
      <c r="BV39" s="14">
        <v>1</v>
      </c>
      <c r="BW39" s="16">
        <v>1</v>
      </c>
      <c r="BX39" s="18">
        <v>0.9992542878448919</v>
      </c>
      <c r="BY39" s="19">
        <v>0.63609246830723343</v>
      </c>
      <c r="CA39" s="14">
        <v>1</v>
      </c>
      <c r="CB39" s="16">
        <v>1</v>
      </c>
      <c r="CC39" s="18">
        <v>0.9992542878448919</v>
      </c>
      <c r="CD39" s="19">
        <v>0.59955257270693507</v>
      </c>
    </row>
    <row r="40" spans="2:82" x14ac:dyDescent="0.55000000000000004">
      <c r="B40" s="179"/>
      <c r="C40" s="185"/>
      <c r="D40" s="183"/>
      <c r="E40" s="86" t="s">
        <v>36</v>
      </c>
      <c r="F40" s="38">
        <v>1</v>
      </c>
      <c r="G40" s="38">
        <v>1</v>
      </c>
      <c r="H40" s="39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0.99776286353467558</v>
      </c>
      <c r="S40" s="38">
        <v>0.99776286353467558</v>
      </c>
      <c r="T40" s="39">
        <v>0.99776286353467558</v>
      </c>
      <c r="U40" s="38">
        <v>0.99664429530201337</v>
      </c>
      <c r="V40" s="38">
        <v>0.99776286353467558</v>
      </c>
      <c r="W40" s="38">
        <v>0.99776286353467558</v>
      </c>
      <c r="X40" s="38">
        <v>0.99739000745712159</v>
      </c>
      <c r="Y40" s="38">
        <v>0.99664429530201337</v>
      </c>
      <c r="Z40" s="38">
        <v>0.99776286353467558</v>
      </c>
      <c r="AA40" s="38">
        <v>0.99739000745712159</v>
      </c>
      <c r="AB40" s="38">
        <v>0.99627143922445938</v>
      </c>
      <c r="AC40" s="38">
        <v>0.99515287099179717</v>
      </c>
      <c r="AD40" s="38">
        <v>0.94258016405667411</v>
      </c>
      <c r="AE40" s="38">
        <v>0.92803877703206561</v>
      </c>
      <c r="AF40" s="39">
        <v>0.91200596569724091</v>
      </c>
      <c r="AG40" s="38">
        <v>0.89038031319910516</v>
      </c>
      <c r="AH40" s="38">
        <v>0.94034302759134969</v>
      </c>
      <c r="AI40" s="38">
        <v>0.92170022371364657</v>
      </c>
      <c r="AJ40" s="38">
        <v>0.90231170768083524</v>
      </c>
      <c r="AK40" s="38">
        <v>0.88702460850111853</v>
      </c>
      <c r="AL40" s="38">
        <v>0.93176733780760623</v>
      </c>
      <c r="AM40" s="38">
        <v>0.91461595824011932</v>
      </c>
      <c r="AN40" s="38">
        <v>0.89373601789709167</v>
      </c>
      <c r="AO40" s="38">
        <v>0.86539895600298289</v>
      </c>
      <c r="AP40" s="38">
        <v>0.46047725577926923</v>
      </c>
      <c r="AQ40" s="38">
        <v>0.40454884414615955</v>
      </c>
      <c r="AR40" s="39">
        <v>0.3225205070842655</v>
      </c>
      <c r="AS40" s="38">
        <v>0.21439224459358686</v>
      </c>
      <c r="AT40" s="38">
        <v>0.42393736017897088</v>
      </c>
      <c r="AU40" s="38">
        <v>0.34414615958240125</v>
      </c>
      <c r="AV40" s="38">
        <v>0.24533929903057416</v>
      </c>
      <c r="AW40" s="38">
        <v>0.16032811334824759</v>
      </c>
      <c r="AX40" s="38">
        <v>0.35085756897837439</v>
      </c>
      <c r="AY40" s="38">
        <v>0.2803877703206562</v>
      </c>
      <c r="AZ40" s="38">
        <v>0.16256524981357201</v>
      </c>
      <c r="BA40" s="38">
        <v>6.6368381804623455E-2</v>
      </c>
      <c r="BC40" s="59">
        <v>1</v>
      </c>
      <c r="BD40" s="38">
        <v>0.99739000745712159</v>
      </c>
      <c r="BE40" s="38">
        <v>0.90231170768083524</v>
      </c>
      <c r="BF40" s="60">
        <v>0.24533929903057416</v>
      </c>
      <c r="BG40" s="59">
        <v>1</v>
      </c>
      <c r="BH40" s="38">
        <v>0.99021252796420578</v>
      </c>
      <c r="BI40" s="38">
        <v>0.875</v>
      </c>
      <c r="BJ40" s="60">
        <v>0.27600671140939592</v>
      </c>
      <c r="BL40" s="38">
        <v>1</v>
      </c>
      <c r="BM40" s="38">
        <v>1</v>
      </c>
      <c r="BN40" s="38">
        <v>0.99627143922445938</v>
      </c>
      <c r="BO40" s="38">
        <v>0.61483967188665178</v>
      </c>
      <c r="BQ40" s="20">
        <v>1</v>
      </c>
      <c r="BR40" s="22">
        <v>1</v>
      </c>
      <c r="BS40" s="23">
        <v>0.99850857568978379</v>
      </c>
      <c r="BT40" s="24">
        <v>0.44519015659955252</v>
      </c>
      <c r="BV40" s="20">
        <v>1</v>
      </c>
      <c r="BW40" s="22">
        <v>1</v>
      </c>
      <c r="BX40" s="23">
        <v>1</v>
      </c>
      <c r="BY40" s="24">
        <v>0.89075316927665926</v>
      </c>
      <c r="CA40" s="20">
        <v>1</v>
      </c>
      <c r="CB40" s="22">
        <v>1</v>
      </c>
      <c r="CC40" s="23">
        <v>1</v>
      </c>
      <c r="CD40" s="24">
        <v>0.86129753914988816</v>
      </c>
    </row>
    <row r="41" spans="2:82" x14ac:dyDescent="0.55000000000000004">
      <c r="B41" s="179"/>
      <c r="C41" s="185"/>
      <c r="D41" s="181" t="s">
        <v>2</v>
      </c>
      <c r="E41" s="84" t="s">
        <v>34</v>
      </c>
      <c r="F41" s="36">
        <v>1</v>
      </c>
      <c r="G41" s="36">
        <v>1</v>
      </c>
      <c r="H41" s="3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1</v>
      </c>
      <c r="R41" s="36">
        <v>1</v>
      </c>
      <c r="S41" s="36">
        <v>1</v>
      </c>
      <c r="T41" s="37">
        <v>1</v>
      </c>
      <c r="U41" s="36">
        <v>1</v>
      </c>
      <c r="V41" s="36">
        <v>1</v>
      </c>
      <c r="W41" s="36">
        <v>1</v>
      </c>
      <c r="X41" s="36">
        <v>1</v>
      </c>
      <c r="Y41" s="36">
        <v>1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s="36">
        <v>1</v>
      </c>
      <c r="AF41" s="37">
        <v>1</v>
      </c>
      <c r="AG41" s="36">
        <v>1</v>
      </c>
      <c r="AH41" s="36">
        <v>1</v>
      </c>
      <c r="AI41" s="36">
        <v>1</v>
      </c>
      <c r="AJ41" s="36">
        <v>1</v>
      </c>
      <c r="AK41" s="36">
        <v>1</v>
      </c>
      <c r="AL41" s="36">
        <v>1</v>
      </c>
      <c r="AM41" s="36">
        <v>1</v>
      </c>
      <c r="AN41" s="36">
        <v>1</v>
      </c>
      <c r="AO41" s="36">
        <v>1</v>
      </c>
      <c r="AP41" s="36">
        <v>0.98098434004474278</v>
      </c>
      <c r="AQ41" s="36">
        <v>0.96532438478747207</v>
      </c>
      <c r="AR41" s="37">
        <v>0.9261744966442953</v>
      </c>
      <c r="AS41" s="36">
        <v>0.83557046979865768</v>
      </c>
      <c r="AT41" s="36">
        <v>0.96868008948545858</v>
      </c>
      <c r="AU41" s="36">
        <v>0.93624161073825507</v>
      </c>
      <c r="AV41" s="36">
        <v>0.83445190156599547</v>
      </c>
      <c r="AW41" s="36">
        <v>0.73825503355704702</v>
      </c>
      <c r="AX41" s="36">
        <v>0.92841163310961972</v>
      </c>
      <c r="AY41" s="36">
        <v>0.84563758389261745</v>
      </c>
      <c r="AZ41" s="36">
        <v>0.69351230425055932</v>
      </c>
      <c r="BA41" s="36">
        <v>0.51342281879194629</v>
      </c>
      <c r="BC41" s="55">
        <v>1</v>
      </c>
      <c r="BD41" s="36">
        <v>1</v>
      </c>
      <c r="BE41" s="36">
        <v>1</v>
      </c>
      <c r="BF41" s="56">
        <v>0.83445190156599547</v>
      </c>
      <c r="BG41" s="55">
        <v>1</v>
      </c>
      <c r="BH41" s="36">
        <v>0.95553691275167785</v>
      </c>
      <c r="BI41" s="36">
        <v>0.94742729306487694</v>
      </c>
      <c r="BJ41" s="56">
        <v>0.69015659955257269</v>
      </c>
      <c r="BL41" s="36">
        <v>1</v>
      </c>
      <c r="BM41" s="36">
        <v>0.92505592841163309</v>
      </c>
      <c r="BN41" s="36">
        <v>1</v>
      </c>
      <c r="BO41" s="36">
        <v>0.4563758389261745</v>
      </c>
      <c r="BQ41" s="29">
        <v>1</v>
      </c>
      <c r="BR41" s="31">
        <v>0.9116331096196868</v>
      </c>
      <c r="BS41" s="32">
        <v>1</v>
      </c>
      <c r="BT41" s="33">
        <v>0.23266219239373598</v>
      </c>
      <c r="BV41" s="29">
        <v>1</v>
      </c>
      <c r="BW41" s="31">
        <v>0.94407158836689042</v>
      </c>
      <c r="BX41" s="32">
        <v>1</v>
      </c>
      <c r="BY41" s="33">
        <v>0.50447427293064884</v>
      </c>
      <c r="CA41" s="29">
        <v>1</v>
      </c>
      <c r="CB41" s="31">
        <v>0.93847874720357938</v>
      </c>
      <c r="CC41" s="32">
        <v>1</v>
      </c>
      <c r="CD41" s="33">
        <v>0.45973154362416102</v>
      </c>
    </row>
    <row r="42" spans="2:82" x14ac:dyDescent="0.55000000000000004">
      <c r="B42" s="179"/>
      <c r="C42" s="185"/>
      <c r="D42" s="182"/>
      <c r="E42" s="85" t="s">
        <v>35</v>
      </c>
      <c r="F42" s="34">
        <v>1</v>
      </c>
      <c r="G42" s="34">
        <v>1</v>
      </c>
      <c r="H42" s="35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5">
        <v>1</v>
      </c>
      <c r="U42" s="34">
        <v>0.99664429530201337</v>
      </c>
      <c r="V42" s="34">
        <v>1</v>
      </c>
      <c r="W42" s="34">
        <v>1</v>
      </c>
      <c r="X42" s="34">
        <v>1</v>
      </c>
      <c r="Y42" s="34">
        <v>0.99552572706935127</v>
      </c>
      <c r="Z42" s="34">
        <v>1</v>
      </c>
      <c r="AA42" s="34">
        <v>1</v>
      </c>
      <c r="AB42" s="34">
        <v>1</v>
      </c>
      <c r="AC42" s="34">
        <v>0.99552572706935127</v>
      </c>
      <c r="AD42" s="34">
        <v>1</v>
      </c>
      <c r="AE42" s="34">
        <v>1</v>
      </c>
      <c r="AF42" s="35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0.81096196868008952</v>
      </c>
      <c r="AQ42" s="34">
        <v>0.74049217002237144</v>
      </c>
      <c r="AR42" s="35">
        <v>0.64541387024608499</v>
      </c>
      <c r="AS42" s="34">
        <v>0.55145413870246085</v>
      </c>
      <c r="AT42" s="34">
        <v>0.73713646532438482</v>
      </c>
      <c r="AU42" s="34">
        <v>0.63646532438478753</v>
      </c>
      <c r="AV42" s="34">
        <v>0.54138702460850108</v>
      </c>
      <c r="AW42" s="34">
        <v>0.4854586129753915</v>
      </c>
      <c r="AX42" s="34">
        <v>0.60067114093959728</v>
      </c>
      <c r="AY42" s="34">
        <v>0.529082774049217</v>
      </c>
      <c r="AZ42" s="34">
        <v>0.4563758389261745</v>
      </c>
      <c r="BA42" s="34">
        <v>0.34899328859060408</v>
      </c>
      <c r="BC42" s="57">
        <f t="shared" si="4"/>
        <v>1</v>
      </c>
      <c r="BD42" s="34">
        <f t="shared" si="5"/>
        <v>1</v>
      </c>
      <c r="BE42" s="34">
        <f t="shared" si="6"/>
        <v>1</v>
      </c>
      <c r="BF42" s="58">
        <f t="shared" si="7"/>
        <v>0.54138702460850108</v>
      </c>
      <c r="BG42" s="57">
        <v>1</v>
      </c>
      <c r="BH42" s="34">
        <v>0.77097315436241609</v>
      </c>
      <c r="BI42" s="34">
        <v>0.76677852348993292</v>
      </c>
      <c r="BJ42" s="58">
        <v>0.47511185682326618</v>
      </c>
      <c r="BL42" s="34">
        <v>1</v>
      </c>
      <c r="BM42" s="34">
        <v>0.99328859060402686</v>
      </c>
      <c r="BN42" s="34">
        <v>1</v>
      </c>
      <c r="BO42" s="34">
        <v>0.68008948545861303</v>
      </c>
      <c r="BQ42" s="14">
        <v>1</v>
      </c>
      <c r="BR42" s="16">
        <v>0.99776286353467558</v>
      </c>
      <c r="BS42" s="18">
        <v>1</v>
      </c>
      <c r="BT42" s="19">
        <v>0.40044742729306493</v>
      </c>
      <c r="BV42" s="14">
        <v>1</v>
      </c>
      <c r="BW42" s="16">
        <v>1</v>
      </c>
      <c r="BX42" s="18">
        <v>1</v>
      </c>
      <c r="BY42" s="19">
        <v>0.78635346756152125</v>
      </c>
      <c r="CA42" s="14">
        <v>1</v>
      </c>
      <c r="CB42" s="16">
        <v>1</v>
      </c>
      <c r="CC42" s="18">
        <v>1</v>
      </c>
      <c r="CD42" s="19">
        <v>0.71812080536912748</v>
      </c>
    </row>
    <row r="43" spans="2:82" x14ac:dyDescent="0.55000000000000004">
      <c r="B43" s="179"/>
      <c r="C43" s="185"/>
      <c r="D43" s="183"/>
      <c r="E43" s="86" t="s">
        <v>36</v>
      </c>
      <c r="F43" s="38">
        <v>1</v>
      </c>
      <c r="G43" s="38">
        <v>1</v>
      </c>
      <c r="H43" s="39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0.94519015659955252</v>
      </c>
      <c r="S43" s="38">
        <v>0.93847874720357938</v>
      </c>
      <c r="T43" s="39">
        <v>0.92841163310961972</v>
      </c>
      <c r="U43" s="38">
        <v>0.92505592841163309</v>
      </c>
      <c r="V43" s="38">
        <v>0.93847874720357938</v>
      </c>
      <c r="W43" s="38">
        <v>0.93176733780760623</v>
      </c>
      <c r="X43" s="38">
        <v>0.92393736017897088</v>
      </c>
      <c r="Y43" s="38">
        <v>0.91387024608501122</v>
      </c>
      <c r="Z43" s="38">
        <v>0.93176733780760623</v>
      </c>
      <c r="AA43" s="38">
        <v>0.92393736017897088</v>
      </c>
      <c r="AB43" s="38">
        <v>0.91387024608501122</v>
      </c>
      <c r="AC43" s="38">
        <v>0.90715883668903807</v>
      </c>
      <c r="AD43" s="38">
        <v>1</v>
      </c>
      <c r="AE43" s="38">
        <v>1</v>
      </c>
      <c r="AF43" s="39">
        <v>1</v>
      </c>
      <c r="AG43" s="38">
        <v>1</v>
      </c>
      <c r="AH43" s="38">
        <v>1</v>
      </c>
      <c r="AI43" s="38">
        <v>1</v>
      </c>
      <c r="AJ43" s="38">
        <v>1</v>
      </c>
      <c r="AK43" s="38">
        <v>1</v>
      </c>
      <c r="AL43" s="38">
        <v>1</v>
      </c>
      <c r="AM43" s="38">
        <v>1</v>
      </c>
      <c r="AN43" s="38">
        <v>1</v>
      </c>
      <c r="AO43" s="38">
        <v>1</v>
      </c>
      <c r="AP43" s="38">
        <v>0.51789709172259513</v>
      </c>
      <c r="AQ43" s="38">
        <v>0.47874720357941836</v>
      </c>
      <c r="AR43" s="39">
        <v>0.43400447427293065</v>
      </c>
      <c r="AS43" s="38">
        <v>0.38031319910514538</v>
      </c>
      <c r="AT43" s="38">
        <v>0.46979865771812079</v>
      </c>
      <c r="AU43" s="38">
        <v>0.42505592841163309</v>
      </c>
      <c r="AV43" s="38">
        <v>0.36689038031319909</v>
      </c>
      <c r="AW43" s="38">
        <v>0.30536912751677847</v>
      </c>
      <c r="AX43" s="38">
        <v>0.40044742729306493</v>
      </c>
      <c r="AY43" s="38">
        <v>0.35123042505592839</v>
      </c>
      <c r="AZ43" s="38">
        <v>0.28076062639821031</v>
      </c>
      <c r="BA43" s="38">
        <v>0.18344519015659955</v>
      </c>
      <c r="BC43" s="59">
        <v>1</v>
      </c>
      <c r="BD43" s="38">
        <v>0.92393736017897088</v>
      </c>
      <c r="BE43" s="38">
        <v>1</v>
      </c>
      <c r="BF43" s="60">
        <v>0.36689038031319909</v>
      </c>
      <c r="BG43" s="59">
        <v>1</v>
      </c>
      <c r="BH43" s="38">
        <v>0.54474272930648771</v>
      </c>
      <c r="BI43" s="38">
        <v>0.60626398210290833</v>
      </c>
      <c r="BJ43" s="60">
        <v>0.29502237136465326</v>
      </c>
      <c r="BL43" s="38">
        <v>1</v>
      </c>
      <c r="BM43" s="38">
        <v>1</v>
      </c>
      <c r="BN43" s="38">
        <v>1</v>
      </c>
      <c r="BO43" s="38">
        <v>0.92841163310961972</v>
      </c>
      <c r="BQ43" s="20">
        <v>1</v>
      </c>
      <c r="BR43" s="22">
        <v>1</v>
      </c>
      <c r="BS43" s="23">
        <v>1</v>
      </c>
      <c r="BT43" s="24">
        <v>0.59284116331096204</v>
      </c>
      <c r="BV43" s="20">
        <v>1</v>
      </c>
      <c r="BW43" s="22">
        <v>1</v>
      </c>
      <c r="BX43" s="23">
        <v>1</v>
      </c>
      <c r="BY43" s="24">
        <v>0.97315436241610742</v>
      </c>
      <c r="CA43" s="20">
        <v>1</v>
      </c>
      <c r="CB43" s="22">
        <v>1</v>
      </c>
      <c r="CC43" s="23">
        <v>1</v>
      </c>
      <c r="CD43" s="24">
        <v>0.96308724832214765</v>
      </c>
    </row>
    <row r="44" spans="2:82" x14ac:dyDescent="0.55000000000000004">
      <c r="B44" s="179"/>
      <c r="C44" s="185"/>
      <c r="D44" s="181" t="s">
        <v>1</v>
      </c>
      <c r="E44" s="84" t="s">
        <v>34</v>
      </c>
      <c r="F44" s="36">
        <v>1</v>
      </c>
      <c r="G44" s="36">
        <v>1</v>
      </c>
      <c r="H44" s="37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6">
        <v>0.9994407158836689</v>
      </c>
      <c r="T44" s="37">
        <v>0.99664429530201337</v>
      </c>
      <c r="U44" s="36">
        <v>0.98825503355704702</v>
      </c>
      <c r="V44" s="36">
        <v>1</v>
      </c>
      <c r="W44" s="36">
        <v>1</v>
      </c>
      <c r="X44" s="36">
        <v>0.99664429530201337</v>
      </c>
      <c r="Y44" s="36">
        <v>0.99077181208053688</v>
      </c>
      <c r="Z44" s="36">
        <v>1</v>
      </c>
      <c r="AA44" s="36">
        <v>1</v>
      </c>
      <c r="AB44" s="36">
        <v>0.99776286353467558</v>
      </c>
      <c r="AC44" s="36">
        <v>0.97595078299776283</v>
      </c>
      <c r="AD44" s="36">
        <v>1</v>
      </c>
      <c r="AE44" s="36">
        <v>0.99720357941834448</v>
      </c>
      <c r="AF44" s="37">
        <v>0.98993288590604023</v>
      </c>
      <c r="AG44" s="36">
        <v>0.96504474272930652</v>
      </c>
      <c r="AH44" s="36">
        <v>1</v>
      </c>
      <c r="AI44" s="36">
        <v>0.99888143176733779</v>
      </c>
      <c r="AJ44" s="36">
        <v>0.98909395973154357</v>
      </c>
      <c r="AK44" s="36">
        <v>0.96588366890380317</v>
      </c>
      <c r="AL44" s="36">
        <v>1</v>
      </c>
      <c r="AM44" s="36">
        <v>0.99972035794183445</v>
      </c>
      <c r="AN44" s="36">
        <v>0.99189038031319909</v>
      </c>
      <c r="AO44" s="36">
        <v>0.93903803131991048</v>
      </c>
      <c r="AP44" s="36">
        <v>0.93400447427293065</v>
      </c>
      <c r="AQ44" s="36">
        <v>0.86073825503355705</v>
      </c>
      <c r="AR44" s="37">
        <v>0.76314317673378074</v>
      </c>
      <c r="AS44" s="36">
        <v>0.62360178970917224</v>
      </c>
      <c r="AT44" s="36">
        <v>0.8970917225950783</v>
      </c>
      <c r="AU44" s="36">
        <v>0.79026845637583887</v>
      </c>
      <c r="AV44" s="36">
        <v>0.64457494407158844</v>
      </c>
      <c r="AW44" s="36">
        <v>0.55732662192393734</v>
      </c>
      <c r="AX44" s="36">
        <v>0.80592841163310958</v>
      </c>
      <c r="AY44" s="36">
        <v>0.67757270693512306</v>
      </c>
      <c r="AZ44" s="36">
        <v>0.54110738255033564</v>
      </c>
      <c r="BA44" s="36">
        <v>0.40631991051454142</v>
      </c>
      <c r="BC44" s="55">
        <v>1</v>
      </c>
      <c r="BD44" s="36">
        <v>0.99664429530201337</v>
      </c>
      <c r="BE44" s="36">
        <v>0.98909395973154357</v>
      </c>
      <c r="BF44" s="56">
        <v>0.64457494407158844</v>
      </c>
      <c r="BG44" s="55">
        <v>1</v>
      </c>
      <c r="BH44" s="36">
        <v>0.98811521252796419</v>
      </c>
      <c r="BI44" s="36">
        <v>0.97972595078299773</v>
      </c>
      <c r="BJ44" s="56">
        <v>0.66428970917225949</v>
      </c>
      <c r="BL44" s="36">
        <v>1</v>
      </c>
      <c r="BM44" s="36">
        <v>0.93484340044742731</v>
      </c>
      <c r="BN44" s="36">
        <v>0.81655480984340045</v>
      </c>
      <c r="BO44" s="36">
        <v>0.33529082774049224</v>
      </c>
      <c r="BQ44" s="29">
        <v>1</v>
      </c>
      <c r="BR44" s="31">
        <v>0.92729306487695751</v>
      </c>
      <c r="BS44" s="32">
        <v>0.78747203579418346</v>
      </c>
      <c r="BT44" s="33">
        <v>0.1180089485458613</v>
      </c>
      <c r="BV44" s="29">
        <v>1</v>
      </c>
      <c r="BW44" s="31">
        <v>0.95413870246085009</v>
      </c>
      <c r="BX44" s="32">
        <v>0.86465324384787468</v>
      </c>
      <c r="BY44" s="33">
        <v>0.4412751677852349</v>
      </c>
      <c r="CA44" s="29">
        <v>1</v>
      </c>
      <c r="CB44" s="31">
        <v>0.95413870246085009</v>
      </c>
      <c r="CC44" s="32">
        <v>0.86353467561521247</v>
      </c>
      <c r="CD44" s="33">
        <v>0.41359060402684555</v>
      </c>
    </row>
    <row r="45" spans="2:82" x14ac:dyDescent="0.55000000000000004">
      <c r="B45" s="179"/>
      <c r="C45" s="185"/>
      <c r="D45" s="182"/>
      <c r="E45" s="85" t="s">
        <v>35</v>
      </c>
      <c r="F45" s="34">
        <v>1</v>
      </c>
      <c r="G45" s="34">
        <v>1</v>
      </c>
      <c r="H45" s="35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0.98825503355704702</v>
      </c>
      <c r="S45" s="34">
        <v>0.97818791946308725</v>
      </c>
      <c r="T45" s="35">
        <v>0.96392617449664431</v>
      </c>
      <c r="U45" s="34">
        <v>0.95106263982102912</v>
      </c>
      <c r="V45" s="34">
        <v>0.98965324384787468</v>
      </c>
      <c r="W45" s="34">
        <v>0.97651006711409394</v>
      </c>
      <c r="X45" s="34">
        <v>0.96168903803131989</v>
      </c>
      <c r="Y45" s="34">
        <v>0.94994407158836691</v>
      </c>
      <c r="Z45" s="34">
        <v>0.98909395973154357</v>
      </c>
      <c r="AA45" s="34">
        <v>0.97539149888143173</v>
      </c>
      <c r="AB45" s="34">
        <v>0.95777404921700227</v>
      </c>
      <c r="AC45" s="34">
        <v>0.94574944071588363</v>
      </c>
      <c r="AD45" s="34">
        <v>0.96504474272930652</v>
      </c>
      <c r="AE45" s="34">
        <v>0.93791946308724827</v>
      </c>
      <c r="AF45" s="35">
        <v>0.9046420581655481</v>
      </c>
      <c r="AG45" s="34">
        <v>0.86493288590604034</v>
      </c>
      <c r="AH45" s="34">
        <v>0.97007829977628635</v>
      </c>
      <c r="AI45" s="34">
        <v>0.9342841163310962</v>
      </c>
      <c r="AJ45" s="34">
        <v>0.89093959731543626</v>
      </c>
      <c r="AK45" s="34">
        <v>0.85906040268456374</v>
      </c>
      <c r="AL45" s="34">
        <v>0.96700223713646527</v>
      </c>
      <c r="AM45" s="34">
        <v>0.93036912751677847</v>
      </c>
      <c r="AN45" s="34">
        <v>0.88227069351230425</v>
      </c>
      <c r="AO45" s="34">
        <v>0.83948545861297541</v>
      </c>
      <c r="AP45" s="34">
        <v>0.68008948545861303</v>
      </c>
      <c r="AQ45" s="34">
        <v>0.59619686800894856</v>
      </c>
      <c r="AR45" s="35">
        <v>0.52656599552572714</v>
      </c>
      <c r="AS45" s="34">
        <v>0.43204697986577179</v>
      </c>
      <c r="AT45" s="34">
        <v>0.61856823266219241</v>
      </c>
      <c r="AU45" s="34">
        <v>0.53131991051454142</v>
      </c>
      <c r="AV45" s="34">
        <v>0.45218120805369133</v>
      </c>
      <c r="AW45" s="34">
        <v>0.36605145413870244</v>
      </c>
      <c r="AX45" s="34">
        <v>0.52348993288590606</v>
      </c>
      <c r="AY45" s="34">
        <v>0.45749440715883671</v>
      </c>
      <c r="AZ45" s="34">
        <v>0.36269574944071592</v>
      </c>
      <c r="BA45" s="34">
        <v>0.24021252796420578</v>
      </c>
      <c r="BC45" s="57">
        <f t="shared" si="4"/>
        <v>1</v>
      </c>
      <c r="BD45" s="34">
        <f t="shared" si="5"/>
        <v>0.96168903803131989</v>
      </c>
      <c r="BE45" s="34">
        <f t="shared" si="6"/>
        <v>0.89093959731543626</v>
      </c>
      <c r="BF45" s="58">
        <f t="shared" si="7"/>
        <v>0.45218120805369133</v>
      </c>
      <c r="BG45" s="57">
        <v>1</v>
      </c>
      <c r="BH45" s="34">
        <v>0.90548098434004476</v>
      </c>
      <c r="BI45" s="34">
        <v>0.84745525727069348</v>
      </c>
      <c r="BJ45" s="58">
        <v>0.46448545861297541</v>
      </c>
      <c r="BL45" s="34">
        <v>1</v>
      </c>
      <c r="BM45" s="34">
        <v>0.95218120805369133</v>
      </c>
      <c r="BN45" s="34">
        <v>0.86968680089485462</v>
      </c>
      <c r="BO45" s="34">
        <v>0.53215883668903807</v>
      </c>
      <c r="BQ45" s="14">
        <v>1</v>
      </c>
      <c r="BR45" s="16">
        <v>0.94910514541387025</v>
      </c>
      <c r="BS45" s="18">
        <v>0.85598434004474266</v>
      </c>
      <c r="BT45" s="19">
        <v>0.29949664429530198</v>
      </c>
      <c r="BV45" s="14">
        <v>1</v>
      </c>
      <c r="BW45" s="16">
        <v>0.98322147651006708</v>
      </c>
      <c r="BX45" s="18">
        <v>0.95497762863534674</v>
      </c>
      <c r="BY45" s="19">
        <v>0.6465324384787472</v>
      </c>
      <c r="CA45" s="14">
        <v>1</v>
      </c>
      <c r="CB45" s="16">
        <v>0.98769574944071592</v>
      </c>
      <c r="CC45" s="18">
        <v>0.96168903803131989</v>
      </c>
      <c r="CD45" s="19">
        <v>0.60123042505592839</v>
      </c>
    </row>
    <row r="46" spans="2:82" x14ac:dyDescent="0.55000000000000004">
      <c r="B46" s="179"/>
      <c r="C46" s="186"/>
      <c r="D46" s="194"/>
      <c r="E46" s="86" t="s">
        <v>36</v>
      </c>
      <c r="F46" s="40">
        <v>1</v>
      </c>
      <c r="G46" s="40">
        <v>1</v>
      </c>
      <c r="H46" s="41">
        <v>1</v>
      </c>
      <c r="I46" s="40">
        <v>1</v>
      </c>
      <c r="J46" s="40">
        <v>1</v>
      </c>
      <c r="K46" s="40">
        <v>1</v>
      </c>
      <c r="L46" s="40">
        <v>1</v>
      </c>
      <c r="M46" s="40">
        <v>1</v>
      </c>
      <c r="N46" s="40">
        <v>1</v>
      </c>
      <c r="O46" s="40">
        <v>1</v>
      </c>
      <c r="P46" s="40">
        <v>1</v>
      </c>
      <c r="Q46" s="40">
        <v>1</v>
      </c>
      <c r="R46" s="40">
        <v>0.95553691275167785</v>
      </c>
      <c r="S46" s="40">
        <v>0.95022371364653246</v>
      </c>
      <c r="T46" s="41">
        <v>0.94239373601789711</v>
      </c>
      <c r="U46" s="40">
        <v>0.93092841163310958</v>
      </c>
      <c r="V46" s="40">
        <v>0.95413870246085009</v>
      </c>
      <c r="W46" s="40">
        <v>0.94658836689038028</v>
      </c>
      <c r="X46" s="40">
        <v>0.93708053691275173</v>
      </c>
      <c r="Y46" s="40">
        <v>0.92953020134228193</v>
      </c>
      <c r="Z46" s="40">
        <v>0.95190156599552578</v>
      </c>
      <c r="AA46" s="40">
        <v>0.94435123042505598</v>
      </c>
      <c r="AB46" s="40">
        <v>0.9342841163310962</v>
      </c>
      <c r="AC46" s="40">
        <v>0.92253914988814323</v>
      </c>
      <c r="AD46" s="40">
        <v>0.87024608501118572</v>
      </c>
      <c r="AE46" s="40">
        <v>0.85626398210290833</v>
      </c>
      <c r="AF46" s="41">
        <v>0.83640939597315433</v>
      </c>
      <c r="AG46" s="40">
        <v>0.80536912751677847</v>
      </c>
      <c r="AH46" s="40">
        <v>0.86549217002237144</v>
      </c>
      <c r="AI46" s="40">
        <v>0.84647651006711411</v>
      </c>
      <c r="AJ46" s="40">
        <v>0.81907158836689042</v>
      </c>
      <c r="AK46" s="40">
        <v>0.79530201342281881</v>
      </c>
      <c r="AL46" s="40">
        <v>0.85878076062639819</v>
      </c>
      <c r="AM46" s="40">
        <v>0.83557046979865768</v>
      </c>
      <c r="AN46" s="40">
        <v>0.80788590604026844</v>
      </c>
      <c r="AO46" s="40">
        <v>0.77376957494407161</v>
      </c>
      <c r="AP46" s="40">
        <v>0.45693512304250561</v>
      </c>
      <c r="AQ46" s="40">
        <v>0.41023489932885915</v>
      </c>
      <c r="AR46" s="41">
        <v>0.34843400447427286</v>
      </c>
      <c r="AS46" s="40">
        <v>0.2575503355704698</v>
      </c>
      <c r="AT46" s="40">
        <v>0.42030201342281881</v>
      </c>
      <c r="AU46" s="40">
        <v>0.35039149888143184</v>
      </c>
      <c r="AV46" s="40">
        <v>0.27013422818791943</v>
      </c>
      <c r="AW46" s="40">
        <v>0.19267337807606255</v>
      </c>
      <c r="AX46" s="40">
        <v>0.35206935123042504</v>
      </c>
      <c r="AY46" s="40">
        <v>0.29054809843400453</v>
      </c>
      <c r="AZ46" s="40">
        <v>0.18875838926174493</v>
      </c>
      <c r="BA46" s="40">
        <v>7.9977628635346742E-2</v>
      </c>
      <c r="BC46" s="61">
        <v>1</v>
      </c>
      <c r="BD46" s="40">
        <v>0.93708053691275173</v>
      </c>
      <c r="BE46" s="40">
        <v>0.81907158836689042</v>
      </c>
      <c r="BF46" s="62">
        <v>0.27013422818791943</v>
      </c>
      <c r="BG46" s="61">
        <v>1</v>
      </c>
      <c r="BH46" s="40">
        <v>0.82648210290827739</v>
      </c>
      <c r="BI46" s="40">
        <v>0.74580536912751683</v>
      </c>
      <c r="BJ46" s="62">
        <v>0.28565436241610742</v>
      </c>
      <c r="BL46" s="40">
        <v>1</v>
      </c>
      <c r="BM46" s="40">
        <v>0.98322147651006708</v>
      </c>
      <c r="BN46" s="40">
        <v>0.95749440715883671</v>
      </c>
      <c r="BO46" s="40">
        <v>0.72651006711409394</v>
      </c>
      <c r="BQ46" s="20">
        <v>1</v>
      </c>
      <c r="BR46" s="22">
        <v>0.99077181208053688</v>
      </c>
      <c r="BS46" s="23">
        <v>0.970917225950783</v>
      </c>
      <c r="BT46" s="24">
        <v>0.46420581655480986</v>
      </c>
      <c r="BV46" s="20">
        <v>1</v>
      </c>
      <c r="BW46" s="22">
        <v>1</v>
      </c>
      <c r="BX46" s="23">
        <v>0.99972035794183445</v>
      </c>
      <c r="BY46" s="24">
        <v>0.90659955257270697</v>
      </c>
      <c r="CA46" s="20">
        <v>1</v>
      </c>
      <c r="CB46" s="22">
        <v>1</v>
      </c>
      <c r="CC46" s="23">
        <v>1</v>
      </c>
      <c r="CD46" s="24">
        <v>0.88031319910514538</v>
      </c>
    </row>
    <row r="47" spans="2:82" ht="18" customHeight="1" x14ac:dyDescent="0.55000000000000004">
      <c r="B47" s="179"/>
      <c r="C47" s="184" t="s">
        <v>4</v>
      </c>
      <c r="D47" s="181" t="s">
        <v>3</v>
      </c>
      <c r="E47" s="84" t="s">
        <v>34</v>
      </c>
      <c r="F47" s="88">
        <v>1</v>
      </c>
      <c r="G47" s="88">
        <v>1</v>
      </c>
      <c r="H47" s="89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8">
        <v>1</v>
      </c>
      <c r="R47" s="88">
        <v>1</v>
      </c>
      <c r="S47" s="88">
        <v>1</v>
      </c>
      <c r="T47" s="89">
        <v>1</v>
      </c>
      <c r="U47" s="88">
        <v>1</v>
      </c>
      <c r="V47" s="88">
        <v>1</v>
      </c>
      <c r="W47" s="88">
        <v>1</v>
      </c>
      <c r="X47" s="88">
        <v>1</v>
      </c>
      <c r="Y47" s="88">
        <v>1</v>
      </c>
      <c r="Z47" s="88">
        <v>1</v>
      </c>
      <c r="AA47" s="88">
        <v>1</v>
      </c>
      <c r="AB47" s="88">
        <v>1</v>
      </c>
      <c r="AC47" s="88">
        <v>1</v>
      </c>
      <c r="AD47" s="88">
        <v>1</v>
      </c>
      <c r="AE47" s="88">
        <v>1</v>
      </c>
      <c r="AF47" s="89">
        <v>1</v>
      </c>
      <c r="AG47" s="88">
        <v>1</v>
      </c>
      <c r="AH47" s="88">
        <v>1</v>
      </c>
      <c r="AI47" s="88">
        <v>1</v>
      </c>
      <c r="AJ47" s="88">
        <v>1</v>
      </c>
      <c r="AK47" s="88">
        <v>1</v>
      </c>
      <c r="AL47" s="88">
        <v>1</v>
      </c>
      <c r="AM47" s="88">
        <v>1</v>
      </c>
      <c r="AN47" s="88">
        <v>1</v>
      </c>
      <c r="AO47" s="88">
        <v>1</v>
      </c>
      <c r="AP47" s="88">
        <v>0.97986577181208057</v>
      </c>
      <c r="AQ47" s="88">
        <v>0.95413870246085009</v>
      </c>
      <c r="AR47" s="89">
        <v>0.90939597315436238</v>
      </c>
      <c r="AS47" s="88">
        <v>0.80648769574944068</v>
      </c>
      <c r="AT47" s="88">
        <v>0.96532438478747207</v>
      </c>
      <c r="AU47" s="88">
        <v>0.92281879194630867</v>
      </c>
      <c r="AV47" s="88">
        <v>0.82102908277404918</v>
      </c>
      <c r="AW47" s="88">
        <v>0.71700223713646527</v>
      </c>
      <c r="AX47" s="88">
        <v>0.9116331096196868</v>
      </c>
      <c r="AY47" s="88">
        <v>0.82885906040268453</v>
      </c>
      <c r="AZ47" s="88">
        <v>0.69015659955257269</v>
      </c>
      <c r="BA47" s="88">
        <v>0.51118568232662187</v>
      </c>
      <c r="BC47" s="94">
        <v>1</v>
      </c>
      <c r="BD47" s="88">
        <v>1</v>
      </c>
      <c r="BE47" s="88">
        <v>1</v>
      </c>
      <c r="BF47" s="95">
        <v>0.82102908277404918</v>
      </c>
      <c r="BG47" s="94">
        <v>1</v>
      </c>
      <c r="BH47" s="88">
        <v>1</v>
      </c>
      <c r="BI47" s="88">
        <v>1</v>
      </c>
      <c r="BJ47" s="95">
        <v>0.65743847874720363</v>
      </c>
      <c r="BL47" s="88">
        <v>1</v>
      </c>
      <c r="BM47" s="88">
        <v>0.97539149888143173</v>
      </c>
      <c r="BN47" s="88">
        <v>0.84675615212527966</v>
      </c>
      <c r="BO47" s="88">
        <v>0.47203579418344521</v>
      </c>
      <c r="BQ47" s="92">
        <v>1</v>
      </c>
      <c r="BR47" s="92">
        <v>0.96644295302013428</v>
      </c>
      <c r="BS47" s="92">
        <v>0.74049217002237144</v>
      </c>
      <c r="BT47" s="92">
        <v>0.22930648769574946</v>
      </c>
      <c r="BV47" s="92">
        <v>1</v>
      </c>
      <c r="BW47" s="92">
        <v>0.97762863534675615</v>
      </c>
      <c r="BX47" s="92">
        <v>0.88366890380313201</v>
      </c>
      <c r="BY47" s="92">
        <v>0.50671140939597314</v>
      </c>
      <c r="CA47" s="92">
        <v>1</v>
      </c>
      <c r="CB47" s="92">
        <v>0.97874720357941836</v>
      </c>
      <c r="CC47" s="92">
        <v>0.88366890380313201</v>
      </c>
      <c r="CD47" s="92">
        <v>0.47203579418344521</v>
      </c>
    </row>
    <row r="48" spans="2:82" ht="18" customHeight="1" x14ac:dyDescent="0.55000000000000004">
      <c r="B48" s="179"/>
      <c r="C48" s="185"/>
      <c r="D48" s="182"/>
      <c r="E48" s="85" t="s">
        <v>35</v>
      </c>
      <c r="F48" s="90">
        <v>1</v>
      </c>
      <c r="G48" s="90">
        <v>1</v>
      </c>
      <c r="H48" s="91">
        <v>1</v>
      </c>
      <c r="I48" s="90">
        <v>1</v>
      </c>
      <c r="J48" s="90">
        <v>1</v>
      </c>
      <c r="K48" s="90">
        <v>1</v>
      </c>
      <c r="L48" s="90">
        <v>1</v>
      </c>
      <c r="M48" s="90">
        <v>1</v>
      </c>
      <c r="N48" s="90">
        <v>1</v>
      </c>
      <c r="O48" s="90">
        <v>1</v>
      </c>
      <c r="P48" s="90">
        <v>1</v>
      </c>
      <c r="Q48" s="90">
        <v>1</v>
      </c>
      <c r="R48" s="90">
        <v>1</v>
      </c>
      <c r="S48" s="90">
        <v>1</v>
      </c>
      <c r="T48" s="91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1</v>
      </c>
      <c r="AA48" s="90">
        <v>1</v>
      </c>
      <c r="AB48" s="90">
        <v>1</v>
      </c>
      <c r="AC48" s="90">
        <v>1</v>
      </c>
      <c r="AD48" s="90">
        <v>1</v>
      </c>
      <c r="AE48" s="90">
        <v>1</v>
      </c>
      <c r="AF48" s="91">
        <v>1</v>
      </c>
      <c r="AG48" s="90">
        <v>1</v>
      </c>
      <c r="AH48" s="90">
        <v>1</v>
      </c>
      <c r="AI48" s="90">
        <v>1</v>
      </c>
      <c r="AJ48" s="90">
        <v>1</v>
      </c>
      <c r="AK48" s="90">
        <v>1</v>
      </c>
      <c r="AL48" s="90">
        <v>1</v>
      </c>
      <c r="AM48" s="90">
        <v>1</v>
      </c>
      <c r="AN48" s="90">
        <v>1</v>
      </c>
      <c r="AO48" s="90">
        <v>1</v>
      </c>
      <c r="AP48" s="90">
        <v>0.80760626398210289</v>
      </c>
      <c r="AQ48" s="90">
        <v>0.72818791946308725</v>
      </c>
      <c r="AR48" s="91">
        <v>0.63646532438478753</v>
      </c>
      <c r="AS48" s="90">
        <v>0.53914988814317666</v>
      </c>
      <c r="AT48" s="90">
        <v>0.73601789709172261</v>
      </c>
      <c r="AU48" s="90">
        <v>0.64429530201342278</v>
      </c>
      <c r="AV48" s="90">
        <v>0.54586129753914991</v>
      </c>
      <c r="AW48" s="90">
        <v>0.48434004474272929</v>
      </c>
      <c r="AX48" s="90">
        <v>0.61185682326621926</v>
      </c>
      <c r="AY48" s="90">
        <v>0.53467561521252804</v>
      </c>
      <c r="AZ48" s="90">
        <v>0.45413870246085009</v>
      </c>
      <c r="BA48" s="90">
        <v>0.34675615212527966</v>
      </c>
      <c r="BC48" s="96">
        <f t="shared" si="4"/>
        <v>1</v>
      </c>
      <c r="BD48" s="90">
        <f t="shared" si="5"/>
        <v>1</v>
      </c>
      <c r="BE48" s="90">
        <f t="shared" si="6"/>
        <v>1</v>
      </c>
      <c r="BF48" s="97">
        <f t="shared" si="7"/>
        <v>0.54586129753914991</v>
      </c>
      <c r="BG48" s="96">
        <v>1</v>
      </c>
      <c r="BH48" s="90">
        <v>1</v>
      </c>
      <c r="BI48" s="90">
        <v>0.98406040268456374</v>
      </c>
      <c r="BJ48" s="97">
        <v>0.45973154362416102</v>
      </c>
      <c r="BL48" s="90">
        <v>1</v>
      </c>
      <c r="BM48" s="90">
        <v>1</v>
      </c>
      <c r="BN48" s="90">
        <v>1</v>
      </c>
      <c r="BO48" s="90">
        <v>0.69574944071588374</v>
      </c>
      <c r="BQ48" s="90">
        <v>1</v>
      </c>
      <c r="BR48" s="90">
        <v>1</v>
      </c>
      <c r="BS48" s="90">
        <v>1</v>
      </c>
      <c r="BT48" s="90">
        <v>0.40156599552572703</v>
      </c>
      <c r="BV48" s="90">
        <v>1</v>
      </c>
      <c r="BW48" s="90">
        <v>1</v>
      </c>
      <c r="BX48" s="90">
        <v>1</v>
      </c>
      <c r="BY48" s="90">
        <v>0.77852348993288589</v>
      </c>
      <c r="CA48" s="90">
        <v>1</v>
      </c>
      <c r="CB48" s="90">
        <v>1</v>
      </c>
      <c r="CC48" s="90">
        <v>1</v>
      </c>
      <c r="CD48" s="90">
        <v>0.72483221476510074</v>
      </c>
    </row>
    <row r="49" spans="2:83" ht="18" customHeight="1" x14ac:dyDescent="0.55000000000000004">
      <c r="B49" s="179"/>
      <c r="C49" s="185"/>
      <c r="D49" s="183"/>
      <c r="E49" s="86" t="s">
        <v>36</v>
      </c>
      <c r="F49" s="92">
        <v>1</v>
      </c>
      <c r="G49" s="92">
        <v>1</v>
      </c>
      <c r="H49" s="93">
        <v>1</v>
      </c>
      <c r="I49" s="92">
        <v>1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1</v>
      </c>
      <c r="Q49" s="92">
        <v>1</v>
      </c>
      <c r="R49" s="92">
        <v>0.97762863534675615</v>
      </c>
      <c r="S49" s="92">
        <v>0.97762863534675615</v>
      </c>
      <c r="T49" s="93">
        <v>0.97539149888143173</v>
      </c>
      <c r="U49" s="92">
        <v>0.96979865771812079</v>
      </c>
      <c r="V49" s="92">
        <v>0.97874720357941836</v>
      </c>
      <c r="W49" s="92">
        <v>0.97762863534675615</v>
      </c>
      <c r="X49" s="92">
        <v>0.97651006711409394</v>
      </c>
      <c r="Y49" s="92">
        <v>0.970917225950783</v>
      </c>
      <c r="Z49" s="92">
        <v>0.97874720357941836</v>
      </c>
      <c r="AA49" s="92">
        <v>0.97762863534675615</v>
      </c>
      <c r="AB49" s="92">
        <v>0.970917225950783</v>
      </c>
      <c r="AC49" s="92">
        <v>0.96196868008948544</v>
      </c>
      <c r="AD49" s="92">
        <v>0.88926174496644295</v>
      </c>
      <c r="AE49" s="92">
        <v>0.86912751677852351</v>
      </c>
      <c r="AF49" s="93">
        <v>0.8378076062639821</v>
      </c>
      <c r="AG49" s="92">
        <v>0.79865771812080544</v>
      </c>
      <c r="AH49" s="92">
        <v>0.88478747203579422</v>
      </c>
      <c r="AI49" s="92">
        <v>0.86465324384787468</v>
      </c>
      <c r="AJ49" s="92">
        <v>0.82438478747203581</v>
      </c>
      <c r="AK49" s="92">
        <v>0.79642058165548102</v>
      </c>
      <c r="AL49" s="92">
        <v>0.85794183445190153</v>
      </c>
      <c r="AM49" s="92">
        <v>0.83221476510067116</v>
      </c>
      <c r="AN49" s="92">
        <v>0.78747203579418346</v>
      </c>
      <c r="AO49" s="92">
        <v>0.71364653243847875</v>
      </c>
      <c r="AP49" s="92">
        <v>0.529082774049217</v>
      </c>
      <c r="AQ49" s="92">
        <v>0.47986577181208057</v>
      </c>
      <c r="AR49" s="93">
        <v>0.43959731543624159</v>
      </c>
      <c r="AS49" s="92">
        <v>0.37360178970917224</v>
      </c>
      <c r="AT49" s="92">
        <v>0.47874720357941836</v>
      </c>
      <c r="AU49" s="92">
        <v>0.43624161073825507</v>
      </c>
      <c r="AV49" s="92">
        <v>0.37695749440715887</v>
      </c>
      <c r="AW49" s="92">
        <v>0.31431767337807603</v>
      </c>
      <c r="AX49" s="92">
        <v>0.41498881431767343</v>
      </c>
      <c r="AY49" s="92">
        <v>0.36129753914988816</v>
      </c>
      <c r="AZ49" s="92">
        <v>0.29306487695749439</v>
      </c>
      <c r="BA49" s="92">
        <v>0.18456375838926176</v>
      </c>
      <c r="BC49" s="98">
        <v>1</v>
      </c>
      <c r="BD49" s="92">
        <v>0.97651006711409394</v>
      </c>
      <c r="BE49" s="92">
        <v>0.82438478747203581</v>
      </c>
      <c r="BF49" s="99">
        <v>0.37695749440715887</v>
      </c>
      <c r="BG49" s="98">
        <v>1</v>
      </c>
      <c r="BH49" s="92">
        <v>0.99021252796420578</v>
      </c>
      <c r="BI49" s="92">
        <v>0.875</v>
      </c>
      <c r="BJ49" s="99">
        <v>0.27600671140939592</v>
      </c>
      <c r="BL49" s="92">
        <v>1</v>
      </c>
      <c r="BM49" s="92">
        <v>1</v>
      </c>
      <c r="BN49" s="92">
        <v>1</v>
      </c>
      <c r="BO49" s="92">
        <v>0.92505592841163309</v>
      </c>
      <c r="BQ49" s="88">
        <v>1</v>
      </c>
      <c r="BR49" s="88">
        <v>1</v>
      </c>
      <c r="BS49" s="88">
        <v>1</v>
      </c>
      <c r="BT49" s="88">
        <v>0.58501118568232657</v>
      </c>
      <c r="BV49" s="88">
        <v>1</v>
      </c>
      <c r="BW49" s="88">
        <v>1</v>
      </c>
      <c r="BX49" s="88">
        <v>1</v>
      </c>
      <c r="BY49" s="88">
        <v>0.97315436241610742</v>
      </c>
      <c r="CA49" s="88">
        <v>1</v>
      </c>
      <c r="CB49" s="88">
        <v>1</v>
      </c>
      <c r="CC49" s="88">
        <v>1</v>
      </c>
      <c r="CD49" s="88">
        <v>0.95973154362416113</v>
      </c>
    </row>
    <row r="50" spans="2:83" ht="18" customHeight="1" x14ac:dyDescent="0.55000000000000004">
      <c r="B50" s="179"/>
      <c r="C50" s="185"/>
      <c r="D50" s="181" t="s">
        <v>2</v>
      </c>
      <c r="E50" s="84" t="s">
        <v>34</v>
      </c>
      <c r="F50" s="88">
        <v>1</v>
      </c>
      <c r="G50" s="88">
        <v>1</v>
      </c>
      <c r="H50" s="89">
        <v>1</v>
      </c>
      <c r="I50" s="88">
        <v>1</v>
      </c>
      <c r="J50" s="88">
        <v>1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8">
        <v>1</v>
      </c>
      <c r="R50" s="88">
        <v>0.99813571961222969</v>
      </c>
      <c r="S50" s="88">
        <v>0.99030574198359433</v>
      </c>
      <c r="T50" s="89">
        <v>0.96047725577926923</v>
      </c>
      <c r="U50" s="88">
        <v>0.87472035794183445</v>
      </c>
      <c r="V50" s="88">
        <v>1</v>
      </c>
      <c r="W50" s="88">
        <v>0.99478001491424306</v>
      </c>
      <c r="X50" s="88">
        <v>0.9560029828486204</v>
      </c>
      <c r="Y50" s="88">
        <v>0.87360178970917224</v>
      </c>
      <c r="Z50" s="88">
        <v>1</v>
      </c>
      <c r="AA50" s="88">
        <v>0.99739000745712159</v>
      </c>
      <c r="AB50" s="88">
        <v>0.97762863534675615</v>
      </c>
      <c r="AC50" s="88">
        <v>0.85160328113348249</v>
      </c>
      <c r="AD50" s="88">
        <v>0.99664429530201337</v>
      </c>
      <c r="AE50" s="88">
        <v>0.98769574944071592</v>
      </c>
      <c r="AF50" s="89">
        <v>0.95525727069351229</v>
      </c>
      <c r="AG50" s="88">
        <v>0.86017897091722595</v>
      </c>
      <c r="AH50" s="88">
        <v>0.9992542878448919</v>
      </c>
      <c r="AI50" s="88">
        <v>0.99366144668158096</v>
      </c>
      <c r="AJ50" s="88">
        <v>0.94668158090976884</v>
      </c>
      <c r="AK50" s="88">
        <v>0.85868754660700963</v>
      </c>
      <c r="AL50" s="88">
        <v>1</v>
      </c>
      <c r="AM50" s="88">
        <v>0.99552572706935127</v>
      </c>
      <c r="AN50" s="88">
        <v>0.96718866517524238</v>
      </c>
      <c r="AO50" s="88">
        <v>0.83258762117822527</v>
      </c>
      <c r="AP50" s="88">
        <v>0.93475018642803875</v>
      </c>
      <c r="AQ50" s="88">
        <v>0.85570469798657722</v>
      </c>
      <c r="AR50" s="89">
        <v>0.74161073825503354</v>
      </c>
      <c r="AS50" s="88">
        <v>0.61073825503355705</v>
      </c>
      <c r="AT50" s="88">
        <v>0.91387024608501122</v>
      </c>
      <c r="AU50" s="88">
        <v>0.8094705443698732</v>
      </c>
      <c r="AV50" s="88">
        <v>0.6480238627889634</v>
      </c>
      <c r="AW50" s="88">
        <v>0.55331841909023116</v>
      </c>
      <c r="AX50" s="88">
        <v>0.83445190156599547</v>
      </c>
      <c r="AY50" s="88">
        <v>0.71215510812826244</v>
      </c>
      <c r="AZ50" s="88">
        <v>0.56599552572706935</v>
      </c>
      <c r="BA50" s="88">
        <v>0.41983594332587626</v>
      </c>
      <c r="BC50" s="94">
        <v>1</v>
      </c>
      <c r="BD50" s="88">
        <v>0.9560029828486204</v>
      </c>
      <c r="BE50" s="88">
        <v>0.94668158090976884</v>
      </c>
      <c r="BF50" s="95">
        <v>0.6480238627889634</v>
      </c>
      <c r="BG50" s="94">
        <v>1</v>
      </c>
      <c r="BH50" s="88">
        <v>0.95553691275167785</v>
      </c>
      <c r="BI50" s="88">
        <v>0.94742729306487694</v>
      </c>
      <c r="BJ50" s="95">
        <v>0.69015659955257269</v>
      </c>
      <c r="BL50" s="88">
        <v>1</v>
      </c>
      <c r="BM50" s="88">
        <v>0.41498881431767343</v>
      </c>
      <c r="BN50" s="88">
        <v>0.45264727815063388</v>
      </c>
      <c r="BO50" s="88">
        <v>0.30164056674123785</v>
      </c>
      <c r="BQ50" s="92">
        <v>1</v>
      </c>
      <c r="BR50" s="92">
        <v>0.34451901565995524</v>
      </c>
      <c r="BS50" s="92">
        <v>0.39410887397464578</v>
      </c>
      <c r="BT50" s="92">
        <v>0.13907531692766595</v>
      </c>
      <c r="BV50" s="92">
        <v>1</v>
      </c>
      <c r="BW50" s="92">
        <v>0.58724832214765099</v>
      </c>
      <c r="BX50" s="92">
        <v>0.61782252050708419</v>
      </c>
      <c r="BY50" s="92">
        <v>0.46718866517524238</v>
      </c>
      <c r="CA50" s="92">
        <v>1</v>
      </c>
      <c r="CB50" s="92">
        <v>0.57829977628635354</v>
      </c>
      <c r="CC50" s="92">
        <v>0.61595824011931399</v>
      </c>
      <c r="CD50" s="92">
        <v>0.43661446681580907</v>
      </c>
    </row>
    <row r="51" spans="2:83" ht="18" customHeight="1" x14ac:dyDescent="0.55000000000000004">
      <c r="B51" s="179"/>
      <c r="C51" s="185"/>
      <c r="D51" s="182"/>
      <c r="E51" s="85" t="s">
        <v>35</v>
      </c>
      <c r="F51" s="90">
        <v>1</v>
      </c>
      <c r="G51" s="90">
        <v>1</v>
      </c>
      <c r="H51" s="91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1</v>
      </c>
      <c r="O51" s="90">
        <v>1</v>
      </c>
      <c r="P51" s="90">
        <v>1</v>
      </c>
      <c r="Q51" s="90">
        <v>1</v>
      </c>
      <c r="R51" s="90">
        <v>0.90417598806860555</v>
      </c>
      <c r="S51" s="90">
        <v>0.84116331096196872</v>
      </c>
      <c r="T51" s="91">
        <v>0.75316927665920952</v>
      </c>
      <c r="U51" s="90">
        <v>0.65622669649515286</v>
      </c>
      <c r="V51" s="90">
        <v>0.91498881431767343</v>
      </c>
      <c r="W51" s="90">
        <v>0.84601043997017156</v>
      </c>
      <c r="X51" s="90">
        <v>0.72483221476510074</v>
      </c>
      <c r="Y51" s="90">
        <v>0.64168530947054436</v>
      </c>
      <c r="Z51" s="90">
        <v>0.91983594332587626</v>
      </c>
      <c r="AA51" s="90">
        <v>0.84377330350484714</v>
      </c>
      <c r="AB51" s="90">
        <v>0.72744220730797915</v>
      </c>
      <c r="AC51" s="90">
        <v>0.59694258016405666</v>
      </c>
      <c r="AD51" s="90">
        <v>0.89970171513795671</v>
      </c>
      <c r="AE51" s="90">
        <v>0.83184190902311705</v>
      </c>
      <c r="AF51" s="91">
        <v>0.74161073825503354</v>
      </c>
      <c r="AG51" s="90">
        <v>0.63832960477255773</v>
      </c>
      <c r="AH51" s="90">
        <v>0.91014168530947059</v>
      </c>
      <c r="AI51" s="90">
        <v>0.83445190156599547</v>
      </c>
      <c r="AJ51" s="90">
        <v>0.70917225950783003</v>
      </c>
      <c r="AK51" s="90">
        <v>0.62304250559284124</v>
      </c>
      <c r="AL51" s="90">
        <v>0.91722595078299773</v>
      </c>
      <c r="AM51" s="90">
        <v>0.83035048471290085</v>
      </c>
      <c r="AN51" s="90">
        <v>0.71103653989560023</v>
      </c>
      <c r="AO51" s="90">
        <v>0.57829977628635354</v>
      </c>
      <c r="AP51" s="90">
        <v>0.71140939597315433</v>
      </c>
      <c r="AQ51" s="90">
        <v>0.6174496644295302</v>
      </c>
      <c r="AR51" s="91">
        <v>0.53989560029828487</v>
      </c>
      <c r="AS51" s="90">
        <v>0.42803877703206561</v>
      </c>
      <c r="AT51" s="90">
        <v>0.65771812080536907</v>
      </c>
      <c r="AU51" s="90">
        <v>0.56375838926174504</v>
      </c>
      <c r="AV51" s="90">
        <v>0.46047725577926923</v>
      </c>
      <c r="AW51" s="90">
        <v>0.36428038777032068</v>
      </c>
      <c r="AX51" s="90">
        <v>0.56226696495152872</v>
      </c>
      <c r="AY51" s="90">
        <v>0.48135719612229677</v>
      </c>
      <c r="AZ51" s="90">
        <v>0.38292319164802391</v>
      </c>
      <c r="BA51" s="90">
        <v>0.249813571961223</v>
      </c>
      <c r="BC51" s="96">
        <f t="shared" si="4"/>
        <v>1</v>
      </c>
      <c r="BD51" s="90">
        <f t="shared" si="5"/>
        <v>0.72483221476510074</v>
      </c>
      <c r="BE51" s="90">
        <f t="shared" si="6"/>
        <v>0.70917225950783003</v>
      </c>
      <c r="BF51" s="97">
        <f t="shared" si="7"/>
        <v>0.46047725577926923</v>
      </c>
      <c r="BG51" s="96">
        <v>1</v>
      </c>
      <c r="BH51" s="90">
        <v>0.77097315436241609</v>
      </c>
      <c r="BI51" s="90">
        <v>0.76677852348993292</v>
      </c>
      <c r="BJ51" s="97">
        <v>0.47511185682326618</v>
      </c>
      <c r="BL51" s="90">
        <v>1</v>
      </c>
      <c r="BM51" s="90">
        <v>0.64354958985831467</v>
      </c>
      <c r="BN51" s="90">
        <v>0.63273676360924691</v>
      </c>
      <c r="BO51" s="90">
        <v>0.48583146905294561</v>
      </c>
      <c r="BQ51" s="90">
        <v>1</v>
      </c>
      <c r="BR51" s="90">
        <v>0.65510812826249065</v>
      </c>
      <c r="BS51" s="90">
        <v>0.6334824757643549</v>
      </c>
      <c r="BT51" s="90">
        <v>0.31208053691275173</v>
      </c>
      <c r="BV51" s="90">
        <v>1</v>
      </c>
      <c r="BW51" s="90">
        <v>0.87621178225205076</v>
      </c>
      <c r="BX51" s="90">
        <v>0.86950037285607751</v>
      </c>
      <c r="BY51" s="90">
        <v>0.67300521998508578</v>
      </c>
      <c r="CA51" s="90">
        <v>1</v>
      </c>
      <c r="CB51" s="90">
        <v>0.90492170022371365</v>
      </c>
      <c r="CC51" s="90">
        <v>0.90119313944817303</v>
      </c>
      <c r="CD51" s="90">
        <v>0.63460104399701711</v>
      </c>
    </row>
    <row r="52" spans="2:83" ht="18" customHeight="1" x14ac:dyDescent="0.55000000000000004">
      <c r="B52" s="179"/>
      <c r="C52" s="185"/>
      <c r="D52" s="183"/>
      <c r="E52" s="86" t="s">
        <v>36</v>
      </c>
      <c r="F52" s="92">
        <v>1</v>
      </c>
      <c r="G52" s="92">
        <v>1</v>
      </c>
      <c r="H52" s="93">
        <v>1</v>
      </c>
      <c r="I52" s="92">
        <v>1</v>
      </c>
      <c r="J52" s="92">
        <v>1</v>
      </c>
      <c r="K52" s="92">
        <v>1</v>
      </c>
      <c r="L52" s="92">
        <v>1</v>
      </c>
      <c r="M52" s="92">
        <v>1</v>
      </c>
      <c r="N52" s="92">
        <v>1</v>
      </c>
      <c r="O52" s="92">
        <v>1</v>
      </c>
      <c r="P52" s="92">
        <v>1</v>
      </c>
      <c r="Q52" s="92">
        <v>1</v>
      </c>
      <c r="R52" s="92">
        <v>0.6029082774049217</v>
      </c>
      <c r="S52" s="92">
        <v>0.55369127516778516</v>
      </c>
      <c r="T52" s="93">
        <v>0.48769574944071592</v>
      </c>
      <c r="U52" s="92">
        <v>0.39821029082774051</v>
      </c>
      <c r="V52" s="92">
        <v>0.5883668903803132</v>
      </c>
      <c r="W52" s="92">
        <v>0.53020134228187921</v>
      </c>
      <c r="X52" s="92">
        <v>0.43586875466070096</v>
      </c>
      <c r="Y52" s="92">
        <v>0.36614466815809099</v>
      </c>
      <c r="Z52" s="92">
        <v>0.55294556301267717</v>
      </c>
      <c r="AA52" s="92">
        <v>0.49366144668158096</v>
      </c>
      <c r="AB52" s="92">
        <v>0.40865026099925428</v>
      </c>
      <c r="AC52" s="92">
        <v>0.30275913497390006</v>
      </c>
      <c r="AD52" s="92">
        <v>0.63460104399701711</v>
      </c>
      <c r="AE52" s="92">
        <v>0.5887397464578672</v>
      </c>
      <c r="AF52" s="93">
        <v>0.52460850111856816</v>
      </c>
      <c r="AG52" s="92">
        <v>0.43959731543624159</v>
      </c>
      <c r="AH52" s="92">
        <v>0.62229679343773303</v>
      </c>
      <c r="AI52" s="92">
        <v>0.56823266219239366</v>
      </c>
      <c r="AJ52" s="92">
        <v>0.47912005965697246</v>
      </c>
      <c r="AK52" s="92">
        <v>0.41051454138702459</v>
      </c>
      <c r="AL52" s="92">
        <v>0.59545115585384045</v>
      </c>
      <c r="AM52" s="92">
        <v>0.53989560029828487</v>
      </c>
      <c r="AN52" s="92">
        <v>0.45824011931394482</v>
      </c>
      <c r="AO52" s="92">
        <v>0.35197613721103649</v>
      </c>
      <c r="AP52" s="92">
        <v>0.48695003728560771</v>
      </c>
      <c r="AQ52" s="92">
        <v>0.42878448918717371</v>
      </c>
      <c r="AR52" s="93">
        <v>0.35495898583146901</v>
      </c>
      <c r="AS52" s="92">
        <v>0.25130499627143921</v>
      </c>
      <c r="AT52" s="92">
        <v>0.44929157345264725</v>
      </c>
      <c r="AU52" s="92">
        <v>0.38217747949291569</v>
      </c>
      <c r="AV52" s="92">
        <v>0.27852348993288589</v>
      </c>
      <c r="AW52" s="92">
        <v>0.19724086502609994</v>
      </c>
      <c r="AX52" s="92">
        <v>0.38404175988068601</v>
      </c>
      <c r="AY52" s="92">
        <v>0.31357196122296793</v>
      </c>
      <c r="AZ52" s="92">
        <v>0.21364653243847875</v>
      </c>
      <c r="BA52" s="92">
        <v>9.8806860551826969E-2</v>
      </c>
      <c r="BC52" s="98">
        <v>1</v>
      </c>
      <c r="BD52" s="92">
        <v>0.43586875466070096</v>
      </c>
      <c r="BE52" s="92">
        <v>0.47912005965697246</v>
      </c>
      <c r="BF52" s="99">
        <v>0.27852348993288589</v>
      </c>
      <c r="BG52" s="98">
        <v>1</v>
      </c>
      <c r="BH52" s="92">
        <v>0.54474272930648771</v>
      </c>
      <c r="BI52" s="92">
        <v>0.60626398210290833</v>
      </c>
      <c r="BJ52" s="99">
        <v>0.29502237136465326</v>
      </c>
      <c r="BL52" s="92">
        <v>1</v>
      </c>
      <c r="BM52" s="92">
        <v>0.84787472035794187</v>
      </c>
      <c r="BN52" s="92">
        <v>0.83519761372110368</v>
      </c>
      <c r="BO52" s="92">
        <v>0.65659955257270686</v>
      </c>
      <c r="BQ52" s="88">
        <v>1</v>
      </c>
      <c r="BR52" s="88">
        <v>0.91200596569724091</v>
      </c>
      <c r="BS52" s="88">
        <v>0.89410887397464578</v>
      </c>
      <c r="BT52" s="88">
        <v>0.48732289336316181</v>
      </c>
      <c r="BV52" s="88">
        <v>1</v>
      </c>
      <c r="BW52" s="88">
        <v>0.99403430275913496</v>
      </c>
      <c r="BX52" s="88">
        <v>0.99254287844891875</v>
      </c>
      <c r="BY52" s="88">
        <v>0.90827740492170017</v>
      </c>
      <c r="CA52" s="88">
        <v>1</v>
      </c>
      <c r="CB52" s="88">
        <v>0.9992542878448919</v>
      </c>
      <c r="CC52" s="88">
        <v>0.99813571961222969</v>
      </c>
      <c r="CD52" s="88">
        <v>0.90231170768083524</v>
      </c>
    </row>
    <row r="53" spans="2:83" ht="18" customHeight="1" x14ac:dyDescent="0.55000000000000004">
      <c r="B53" s="179"/>
      <c r="C53" s="185"/>
      <c r="D53" s="181" t="s">
        <v>1</v>
      </c>
      <c r="E53" s="84" t="s">
        <v>34</v>
      </c>
      <c r="F53" s="88">
        <v>1</v>
      </c>
      <c r="G53" s="88">
        <v>1</v>
      </c>
      <c r="H53" s="89">
        <v>1</v>
      </c>
      <c r="I53" s="88">
        <v>1</v>
      </c>
      <c r="J53" s="88">
        <v>1</v>
      </c>
      <c r="K53" s="88">
        <v>1</v>
      </c>
      <c r="L53" s="88">
        <v>1</v>
      </c>
      <c r="M53" s="88">
        <v>1</v>
      </c>
      <c r="N53" s="88">
        <v>1</v>
      </c>
      <c r="O53" s="88">
        <v>1</v>
      </c>
      <c r="P53" s="88">
        <v>1</v>
      </c>
      <c r="Q53" s="88">
        <v>1</v>
      </c>
      <c r="R53" s="88">
        <v>1</v>
      </c>
      <c r="S53" s="88">
        <v>0.99804250559284113</v>
      </c>
      <c r="T53" s="89">
        <v>0.98657718120805371</v>
      </c>
      <c r="U53" s="88">
        <v>0.88282997762863535</v>
      </c>
      <c r="V53" s="88">
        <v>1</v>
      </c>
      <c r="W53" s="88">
        <v>0.99916107382550334</v>
      </c>
      <c r="X53" s="88">
        <v>0.98182326621923932</v>
      </c>
      <c r="Y53" s="88">
        <v>0.88059284116331094</v>
      </c>
      <c r="Z53" s="88">
        <v>1</v>
      </c>
      <c r="AA53" s="88">
        <v>1</v>
      </c>
      <c r="AB53" s="88">
        <v>0.97175615212527966</v>
      </c>
      <c r="AC53" s="88">
        <v>0.83221476510067116</v>
      </c>
      <c r="AD53" s="88">
        <v>1</v>
      </c>
      <c r="AE53" s="88">
        <v>0.99720357941834448</v>
      </c>
      <c r="AF53" s="89">
        <v>0.98434004474272929</v>
      </c>
      <c r="AG53" s="88">
        <v>0.87192393736017904</v>
      </c>
      <c r="AH53" s="88">
        <v>1</v>
      </c>
      <c r="AI53" s="88">
        <v>0.99832214765100669</v>
      </c>
      <c r="AJ53" s="88">
        <v>0.97762863534675615</v>
      </c>
      <c r="AK53" s="88">
        <v>0.87080536912751683</v>
      </c>
      <c r="AL53" s="88">
        <v>1</v>
      </c>
      <c r="AM53" s="88">
        <v>0.99972035794183445</v>
      </c>
      <c r="AN53" s="88">
        <v>0.9633668903803132</v>
      </c>
      <c r="AO53" s="88">
        <v>0.82634228187919456</v>
      </c>
      <c r="AP53" s="88">
        <v>0.96029082774049213</v>
      </c>
      <c r="AQ53" s="88">
        <v>0.88562639821029077</v>
      </c>
      <c r="AR53" s="89">
        <v>0.78104026845637586</v>
      </c>
      <c r="AS53" s="88">
        <v>0.65715883668903796</v>
      </c>
      <c r="AT53" s="88">
        <v>0.93987695749440714</v>
      </c>
      <c r="AU53" s="88">
        <v>0.83585011185682323</v>
      </c>
      <c r="AV53" s="88">
        <v>0.69658836689038028</v>
      </c>
      <c r="AW53" s="88">
        <v>0.60878076062639819</v>
      </c>
      <c r="AX53" s="88">
        <v>0.86465324384787468</v>
      </c>
      <c r="AY53" s="88">
        <v>0.75111856823266221</v>
      </c>
      <c r="AZ53" s="88">
        <v>0.61717002237136465</v>
      </c>
      <c r="BA53" s="88">
        <v>0.45329977628635343</v>
      </c>
      <c r="BC53" s="94">
        <v>1</v>
      </c>
      <c r="BD53" s="88">
        <v>0.98182326621923932</v>
      </c>
      <c r="BE53" s="88">
        <v>0.97762863534675615</v>
      </c>
      <c r="BF53" s="95">
        <v>0.69658836689038028</v>
      </c>
      <c r="BG53" s="94">
        <v>1</v>
      </c>
      <c r="BH53" s="88">
        <v>0.97105704697986572</v>
      </c>
      <c r="BI53" s="88">
        <v>0.966582774049217</v>
      </c>
      <c r="BJ53" s="95">
        <v>0.67603467561521247</v>
      </c>
      <c r="BL53" s="88">
        <v>1</v>
      </c>
      <c r="BM53" s="88">
        <v>0.46420581655480986</v>
      </c>
      <c r="BN53" s="88">
        <v>0.4779082774049217</v>
      </c>
      <c r="BO53" s="88">
        <v>0.34060402684563762</v>
      </c>
      <c r="BQ53" s="92">
        <v>1</v>
      </c>
      <c r="BR53" s="92">
        <v>0.38842281879194629</v>
      </c>
      <c r="BS53" s="92">
        <v>0.42337807606263977</v>
      </c>
      <c r="BT53" s="92">
        <v>0.17058165548098425</v>
      </c>
      <c r="BV53" s="92">
        <v>1</v>
      </c>
      <c r="BW53" s="92">
        <v>0.65072706935123037</v>
      </c>
      <c r="BX53" s="92">
        <v>0.67393736017897088</v>
      </c>
      <c r="BY53" s="92">
        <v>0.4930089485458613</v>
      </c>
      <c r="CA53" s="92">
        <v>1</v>
      </c>
      <c r="CB53" s="92">
        <v>0.6401006711409396</v>
      </c>
      <c r="CC53" s="92">
        <v>0.66778523489932884</v>
      </c>
      <c r="CD53" s="92">
        <v>0.46001118568232657</v>
      </c>
    </row>
    <row r="54" spans="2:83" ht="18" customHeight="1" x14ac:dyDescent="0.55000000000000004">
      <c r="B54" s="179"/>
      <c r="C54" s="185"/>
      <c r="D54" s="182"/>
      <c r="E54" s="85" t="s">
        <v>35</v>
      </c>
      <c r="F54" s="90">
        <v>1</v>
      </c>
      <c r="G54" s="90">
        <v>1</v>
      </c>
      <c r="H54" s="91">
        <v>1</v>
      </c>
      <c r="I54" s="90">
        <v>1</v>
      </c>
      <c r="J54" s="90">
        <v>1</v>
      </c>
      <c r="K54" s="90">
        <v>1</v>
      </c>
      <c r="L54" s="90">
        <v>1</v>
      </c>
      <c r="M54" s="90">
        <v>1</v>
      </c>
      <c r="N54" s="90">
        <v>1</v>
      </c>
      <c r="O54" s="90">
        <v>1</v>
      </c>
      <c r="P54" s="90">
        <v>1</v>
      </c>
      <c r="Q54" s="90">
        <v>1</v>
      </c>
      <c r="R54" s="90">
        <v>0.94714765100671139</v>
      </c>
      <c r="S54" s="90">
        <v>0.8755592841163311</v>
      </c>
      <c r="T54" s="91">
        <v>0.78159955257270697</v>
      </c>
      <c r="U54" s="90">
        <v>0.67897091722595082</v>
      </c>
      <c r="V54" s="90">
        <v>0.95218120805369133</v>
      </c>
      <c r="W54" s="90">
        <v>0.85682326621923943</v>
      </c>
      <c r="X54" s="90">
        <v>0.74524608501118572</v>
      </c>
      <c r="Y54" s="90">
        <v>0.67058165548098436</v>
      </c>
      <c r="Z54" s="90">
        <v>0.94519015659955263</v>
      </c>
      <c r="AA54" s="90">
        <v>0.84451901565995524</v>
      </c>
      <c r="AB54" s="90">
        <v>0.73182326621923943</v>
      </c>
      <c r="AC54" s="90">
        <v>0.62835570469798663</v>
      </c>
      <c r="AD54" s="90">
        <v>0.94519015659955252</v>
      </c>
      <c r="AE54" s="90">
        <v>0.87276286353467558</v>
      </c>
      <c r="AF54" s="91">
        <v>0.77712527964205813</v>
      </c>
      <c r="AG54" s="90">
        <v>0.68064876957494402</v>
      </c>
      <c r="AH54" s="90">
        <v>0.95022371364653246</v>
      </c>
      <c r="AI54" s="90">
        <v>0.85598434004474266</v>
      </c>
      <c r="AJ54" s="90">
        <v>0.74384787472035796</v>
      </c>
      <c r="AK54" s="90">
        <v>0.6691834451901566</v>
      </c>
      <c r="AL54" s="90">
        <v>0.94323266219239377</v>
      </c>
      <c r="AM54" s="90">
        <v>0.84172259507829983</v>
      </c>
      <c r="AN54" s="90">
        <v>0.73126398210290833</v>
      </c>
      <c r="AO54" s="90">
        <v>0.62667785234899331</v>
      </c>
      <c r="AP54" s="90">
        <v>0.76789709172259513</v>
      </c>
      <c r="AQ54" s="90">
        <v>0.67197986577181212</v>
      </c>
      <c r="AR54" s="91">
        <v>0.58109619686800895</v>
      </c>
      <c r="AS54" s="90">
        <v>0.45861297539149892</v>
      </c>
      <c r="AT54" s="90">
        <v>0.71057046979865768</v>
      </c>
      <c r="AU54" s="90">
        <v>0.60738255033557054</v>
      </c>
      <c r="AV54" s="90">
        <v>0.48797539149888136</v>
      </c>
      <c r="AW54" s="90">
        <v>0.40100671140939603</v>
      </c>
      <c r="AX54" s="90">
        <v>0.59871364653243853</v>
      </c>
      <c r="AY54" s="90">
        <v>0.50447427293064873</v>
      </c>
      <c r="AZ54" s="90">
        <v>0.40911633109619694</v>
      </c>
      <c r="BA54" s="90">
        <v>0.28187919463087252</v>
      </c>
      <c r="BC54" s="96">
        <f t="shared" si="4"/>
        <v>1</v>
      </c>
      <c r="BD54" s="90">
        <f t="shared" si="5"/>
        <v>0.74524608501118572</v>
      </c>
      <c r="BE54" s="90">
        <f t="shared" si="6"/>
        <v>0.74384787472035796</v>
      </c>
      <c r="BF54" s="97">
        <f t="shared" si="7"/>
        <v>0.48797539149888136</v>
      </c>
      <c r="BG54" s="96">
        <v>1</v>
      </c>
      <c r="BH54" s="90">
        <v>0.7796420581655481</v>
      </c>
      <c r="BI54" s="90">
        <v>0.75964765100671139</v>
      </c>
      <c r="BJ54" s="97">
        <v>0.47483221476510062</v>
      </c>
      <c r="BL54" s="90">
        <v>1</v>
      </c>
      <c r="BM54" s="90">
        <v>0.66414988814317677</v>
      </c>
      <c r="BN54" s="90">
        <v>0.66247203579418346</v>
      </c>
      <c r="BO54" s="90">
        <v>0.54054809843400453</v>
      </c>
      <c r="BQ54" s="90">
        <v>1</v>
      </c>
      <c r="BR54" s="90">
        <v>0.67365771812080544</v>
      </c>
      <c r="BS54" s="90">
        <v>0.67589485458612975</v>
      </c>
      <c r="BT54" s="90">
        <v>0.34116331096196872</v>
      </c>
      <c r="BV54" s="90">
        <v>1</v>
      </c>
      <c r="BW54" s="90">
        <v>0.92477628635346754</v>
      </c>
      <c r="BX54" s="90">
        <v>0.92170022371364657</v>
      </c>
      <c r="BY54" s="90">
        <v>0.73322147651006708</v>
      </c>
      <c r="CA54" s="90">
        <v>1</v>
      </c>
      <c r="CB54" s="90">
        <v>0.93736017897091717</v>
      </c>
      <c r="CC54" s="90">
        <v>0.93708053691275173</v>
      </c>
      <c r="CD54" s="90">
        <v>0.68680089485458606</v>
      </c>
    </row>
    <row r="55" spans="2:83" ht="18" customHeight="1" x14ac:dyDescent="0.55000000000000004">
      <c r="B55" s="179"/>
      <c r="C55" s="186"/>
      <c r="D55" s="183"/>
      <c r="E55" s="86" t="s">
        <v>36</v>
      </c>
      <c r="F55" s="92">
        <v>1</v>
      </c>
      <c r="G55" s="92">
        <v>1</v>
      </c>
      <c r="H55" s="93">
        <v>1</v>
      </c>
      <c r="I55" s="92">
        <v>1</v>
      </c>
      <c r="J55" s="92">
        <v>1</v>
      </c>
      <c r="K55" s="92">
        <v>1</v>
      </c>
      <c r="L55" s="92">
        <v>1</v>
      </c>
      <c r="M55" s="92">
        <v>1</v>
      </c>
      <c r="N55" s="92">
        <v>1</v>
      </c>
      <c r="O55" s="92">
        <v>1</v>
      </c>
      <c r="P55" s="92">
        <v>1</v>
      </c>
      <c r="Q55" s="92">
        <v>1</v>
      </c>
      <c r="R55" s="92">
        <v>0.67393736017897088</v>
      </c>
      <c r="S55" s="92">
        <v>0.61521252796420578</v>
      </c>
      <c r="T55" s="93">
        <v>0.54082774049216997</v>
      </c>
      <c r="U55" s="92">
        <v>0.44854586129753915</v>
      </c>
      <c r="V55" s="92">
        <v>0.65380313199105144</v>
      </c>
      <c r="W55" s="92">
        <v>0.5808165548098434</v>
      </c>
      <c r="X55" s="92">
        <v>0.49021252796420578</v>
      </c>
      <c r="Y55" s="92">
        <v>0.41526845637583887</v>
      </c>
      <c r="Z55" s="92">
        <v>0.60626398210290833</v>
      </c>
      <c r="AA55" s="92">
        <v>0.53914988814317677</v>
      </c>
      <c r="AB55" s="92">
        <v>0.45246085011185677</v>
      </c>
      <c r="AC55" s="92">
        <v>0.34815436241610742</v>
      </c>
      <c r="AD55" s="92">
        <v>0.69714765100671139</v>
      </c>
      <c r="AE55" s="92">
        <v>0.63562639821029077</v>
      </c>
      <c r="AF55" s="93">
        <v>0.56236017897091717</v>
      </c>
      <c r="AG55" s="92">
        <v>0.46840044742729314</v>
      </c>
      <c r="AH55" s="92">
        <v>0.68008948545861303</v>
      </c>
      <c r="AI55" s="92">
        <v>0.60710290827740487</v>
      </c>
      <c r="AJ55" s="92">
        <v>0.51677852348993292</v>
      </c>
      <c r="AK55" s="92">
        <v>0.44015659955257269</v>
      </c>
      <c r="AL55" s="92">
        <v>0.6401006711409396</v>
      </c>
      <c r="AM55" s="92">
        <v>0.57242729306487694</v>
      </c>
      <c r="AN55" s="92">
        <v>0.48629753914988816</v>
      </c>
      <c r="AO55" s="92">
        <v>0.38338926174496635</v>
      </c>
      <c r="AP55" s="92">
        <v>0.51733780760626402</v>
      </c>
      <c r="AQ55" s="92">
        <v>0.45413870246085009</v>
      </c>
      <c r="AR55" s="93">
        <v>0.3825503355704698</v>
      </c>
      <c r="AS55" s="92">
        <v>0.28607382550335569</v>
      </c>
      <c r="AT55" s="92">
        <v>0.47483221476510074</v>
      </c>
      <c r="AU55" s="92">
        <v>0.40072706935123037</v>
      </c>
      <c r="AV55" s="92">
        <v>0.31543624161073824</v>
      </c>
      <c r="AW55" s="92">
        <v>0.2348993288590604</v>
      </c>
      <c r="AX55" s="92">
        <v>0.40044742729306493</v>
      </c>
      <c r="AY55" s="92">
        <v>0.33696868008948544</v>
      </c>
      <c r="AZ55" s="92">
        <v>0.2430089485458613</v>
      </c>
      <c r="BA55" s="92">
        <v>0.1325503355704698</v>
      </c>
      <c r="BC55" s="98">
        <v>1</v>
      </c>
      <c r="BD55" s="92">
        <v>0.49021252796420578</v>
      </c>
      <c r="BE55" s="92">
        <v>0.51677852348993292</v>
      </c>
      <c r="BF55" s="99">
        <v>0.31543624161073824</v>
      </c>
      <c r="BG55" s="98">
        <v>1</v>
      </c>
      <c r="BH55" s="92">
        <v>0.58738814317673382</v>
      </c>
      <c r="BI55" s="92">
        <v>0.58165548098434006</v>
      </c>
      <c r="BJ55" s="99">
        <v>0.29935682326621915</v>
      </c>
      <c r="BL55" s="92">
        <v>1</v>
      </c>
      <c r="BM55" s="92">
        <v>0.84116331096196872</v>
      </c>
      <c r="BN55" s="92">
        <v>0.83585011185682323</v>
      </c>
      <c r="BO55" s="92">
        <v>0.69155480984340045</v>
      </c>
      <c r="BQ55" s="88">
        <v>1</v>
      </c>
      <c r="BR55" s="88">
        <v>0.89625279642058164</v>
      </c>
      <c r="BS55" s="88">
        <v>0.88171140939597314</v>
      </c>
      <c r="BT55" s="88">
        <v>0.52600671140939603</v>
      </c>
      <c r="BV55" s="88">
        <v>1</v>
      </c>
      <c r="BW55" s="88">
        <v>1</v>
      </c>
      <c r="BX55" s="88">
        <v>0.99972035794183445</v>
      </c>
      <c r="BY55" s="88">
        <v>0.94015659955257269</v>
      </c>
      <c r="CA55" s="88">
        <v>1</v>
      </c>
      <c r="CB55" s="88">
        <v>1</v>
      </c>
      <c r="CC55" s="88">
        <v>1</v>
      </c>
      <c r="CD55" s="88">
        <v>0.92785234899328861</v>
      </c>
    </row>
    <row r="56" spans="2:83" x14ac:dyDescent="0.55000000000000004">
      <c r="B56" s="179"/>
      <c r="C56" s="187" t="s">
        <v>0</v>
      </c>
      <c r="D56" s="188"/>
      <c r="E56" s="84" t="s">
        <v>24</v>
      </c>
      <c r="F56" s="25">
        <v>12499.9344</v>
      </c>
      <c r="G56" s="26">
        <v>14026.471200000002</v>
      </c>
      <c r="H56" s="25">
        <v>16156.454400000002</v>
      </c>
      <c r="I56" s="25">
        <v>19629.230400000004</v>
      </c>
      <c r="J56" s="25">
        <v>12750.901199999998</v>
      </c>
      <c r="K56" s="25">
        <v>14471.172</v>
      </c>
      <c r="L56" s="25">
        <v>17308.425599999999</v>
      </c>
      <c r="M56" s="25">
        <v>19904.425199999998</v>
      </c>
      <c r="N56" s="25">
        <v>13329.766800000001</v>
      </c>
      <c r="O56" s="25">
        <v>15105.952800000001</v>
      </c>
      <c r="P56" s="25">
        <v>17741.743200000001</v>
      </c>
      <c r="Q56" s="25">
        <v>21792.265199999998</v>
      </c>
      <c r="R56" s="25">
        <v>10781.665200000001</v>
      </c>
      <c r="S56" s="25">
        <v>12053.466</v>
      </c>
      <c r="T56" s="25">
        <v>13650.091199999999</v>
      </c>
      <c r="U56" s="25">
        <v>16456.075199999999</v>
      </c>
      <c r="V56" s="25">
        <v>11153.07</v>
      </c>
      <c r="W56" s="25">
        <v>12583.285199999998</v>
      </c>
      <c r="X56" s="25">
        <v>14832.104400000002</v>
      </c>
      <c r="Y56" s="25">
        <v>16905.592799999999</v>
      </c>
      <c r="Z56" s="25">
        <v>11790.828</v>
      </c>
      <c r="AA56" s="25">
        <v>13306.118399999999</v>
      </c>
      <c r="AB56" s="25">
        <v>15545.678399999999</v>
      </c>
      <c r="AC56" s="25">
        <v>18944.042400000002</v>
      </c>
      <c r="AD56" s="25">
        <v>10339.6824</v>
      </c>
      <c r="AE56" s="25">
        <v>11518.0344</v>
      </c>
      <c r="AF56" s="25">
        <v>12988.825200000001</v>
      </c>
      <c r="AG56" s="25">
        <v>15596.895599999998</v>
      </c>
      <c r="AH56" s="25">
        <v>10721.5056</v>
      </c>
      <c r="AI56" s="25">
        <v>12037.960800000001</v>
      </c>
      <c r="AJ56" s="25">
        <v>14141.325600000002</v>
      </c>
      <c r="AK56" s="25">
        <v>16083.1008</v>
      </c>
      <c r="AL56" s="25">
        <v>11333.3472</v>
      </c>
      <c r="AM56" s="25">
        <v>12756.895199999999</v>
      </c>
      <c r="AN56" s="25">
        <v>14860.494000000001</v>
      </c>
      <c r="AO56" s="25">
        <v>18086.245200000001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C56" s="63">
        <f t="shared" si="4"/>
        <v>17308.425599999999</v>
      </c>
      <c r="BD56" s="25">
        <f t="shared" si="5"/>
        <v>14832.104400000002</v>
      </c>
      <c r="BE56" s="25">
        <f t="shared" si="6"/>
        <v>14141.325600000002</v>
      </c>
      <c r="BF56" s="64">
        <f t="shared" si="7"/>
        <v>0</v>
      </c>
      <c r="BG56" s="63">
        <v>17324.416799999999</v>
      </c>
      <c r="BH56" s="25">
        <v>13162.2156</v>
      </c>
      <c r="BI56" s="25">
        <v>12999.0852</v>
      </c>
      <c r="BJ56" s="64">
        <v>0</v>
      </c>
      <c r="BL56" s="25">
        <v>21084.357599999999</v>
      </c>
      <c r="BM56" s="25">
        <v>17088.101999999999</v>
      </c>
      <c r="BN56" s="25">
        <v>16030.922399999998</v>
      </c>
      <c r="BO56" s="25">
        <v>0</v>
      </c>
      <c r="BQ56" s="25">
        <v>19868.252399999998</v>
      </c>
      <c r="BR56" s="25">
        <v>17336.977199999998</v>
      </c>
      <c r="BS56" s="25">
        <v>16553.3616</v>
      </c>
      <c r="BT56" s="25">
        <v>0</v>
      </c>
      <c r="BV56" s="25">
        <v>13081.7196</v>
      </c>
      <c r="BW56" s="25">
        <v>11256.883199999998</v>
      </c>
      <c r="BX56" s="25">
        <v>10787.230800000001</v>
      </c>
      <c r="BY56" s="25">
        <v>0</v>
      </c>
      <c r="CA56" s="25">
        <v>12987.504000000001</v>
      </c>
      <c r="CB56" s="25">
        <v>11351.822400000001</v>
      </c>
      <c r="CC56" s="25">
        <v>10903.456799999998</v>
      </c>
      <c r="CD56" s="25">
        <v>0</v>
      </c>
    </row>
    <row r="57" spans="2:83" ht="18.5" thickBot="1" x14ac:dyDescent="0.6">
      <c r="B57" s="180"/>
      <c r="C57" s="189"/>
      <c r="D57" s="190"/>
      <c r="E57" s="86" t="s">
        <v>25</v>
      </c>
      <c r="F57" s="27">
        <v>104.1053918547514</v>
      </c>
      <c r="G57" s="28">
        <v>116.81911551594905</v>
      </c>
      <c r="H57" s="27">
        <v>134.55862746731077</v>
      </c>
      <c r="I57" s="27">
        <v>163.48155575914055</v>
      </c>
      <c r="J57" s="27">
        <v>106.19556258849003</v>
      </c>
      <c r="K57" s="27">
        <v>120.52279503622887</v>
      </c>
      <c r="L57" s="27">
        <v>144.15279087199133</v>
      </c>
      <c r="M57" s="27">
        <v>165.77350878654119</v>
      </c>
      <c r="N57" s="27">
        <v>111.01663029899227</v>
      </c>
      <c r="O57" s="27">
        <v>125.80955109519448</v>
      </c>
      <c r="P57" s="27">
        <v>147.76166569501126</v>
      </c>
      <c r="Q57" s="27">
        <v>181.49633713667026</v>
      </c>
      <c r="R57" s="27">
        <v>89.794829682685119</v>
      </c>
      <c r="S57" s="27">
        <v>100.38699092196219</v>
      </c>
      <c r="T57" s="27">
        <v>113.68444407429</v>
      </c>
      <c r="U57" s="27">
        <v>137.05401182643459</v>
      </c>
      <c r="V57" s="27">
        <v>92.888065295244445</v>
      </c>
      <c r="W57" s="27">
        <v>104.79957691346713</v>
      </c>
      <c r="X57" s="27">
        <v>123.5288115266095</v>
      </c>
      <c r="Y57" s="27">
        <v>140.79780794536521</v>
      </c>
      <c r="Z57" s="27">
        <v>98.199616890147411</v>
      </c>
      <c r="AA57" s="27">
        <v>110.8196751894728</v>
      </c>
      <c r="AB57" s="27">
        <v>129.4717947863746</v>
      </c>
      <c r="AC57" s="27">
        <v>157.77498459232118</v>
      </c>
      <c r="AD57" s="27">
        <v>86.11378695760807</v>
      </c>
      <c r="AE57" s="27">
        <v>95.927662197051731</v>
      </c>
      <c r="AF57" s="27">
        <v>108.17710668776549</v>
      </c>
      <c r="AG57" s="27">
        <v>129.89835595902389</v>
      </c>
      <c r="AH57" s="27">
        <v>89.293791954693106</v>
      </c>
      <c r="AI57" s="27">
        <v>100.25785625052055</v>
      </c>
      <c r="AJ57" s="27">
        <v>117.77567752144584</v>
      </c>
      <c r="AK57" s="27">
        <v>133.94770383942702</v>
      </c>
      <c r="AL57" s="27">
        <v>94.389499458649126</v>
      </c>
      <c r="AM57" s="27">
        <v>106.24548346797701</v>
      </c>
      <c r="AN57" s="27">
        <v>123.76525360206547</v>
      </c>
      <c r="AO57" s="27">
        <v>150.63084200882821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C57" s="65">
        <f t="shared" si="4"/>
        <v>144.15279087199133</v>
      </c>
      <c r="BD57" s="66">
        <f t="shared" si="5"/>
        <v>123.5288115266095</v>
      </c>
      <c r="BE57" s="66">
        <f t="shared" si="6"/>
        <v>117.77567752144584</v>
      </c>
      <c r="BF57" s="67">
        <f t="shared" si="7"/>
        <v>0</v>
      </c>
      <c r="BG57" s="65">
        <v>144.28597318231033</v>
      </c>
      <c r="BH57" s="66">
        <v>109.62118430915299</v>
      </c>
      <c r="BI57" s="66">
        <v>108.26255684184225</v>
      </c>
      <c r="BJ57" s="67">
        <v>0</v>
      </c>
      <c r="BL57" s="27">
        <v>175.6005463479637</v>
      </c>
      <c r="BM57" s="27">
        <v>142.31783126509535</v>
      </c>
      <c r="BN57" s="27">
        <v>133.51313733655365</v>
      </c>
      <c r="BO57" s="27">
        <v>0</v>
      </c>
      <c r="BQ57" s="27">
        <v>165.47224452402764</v>
      </c>
      <c r="BR57" s="27">
        <v>144.39058216040641</v>
      </c>
      <c r="BS57" s="27">
        <v>137.86425918214377</v>
      </c>
      <c r="BT57" s="27">
        <v>0</v>
      </c>
      <c r="BV57" s="27">
        <v>108.95077538102774</v>
      </c>
      <c r="BW57" s="27">
        <v>93.752670941950527</v>
      </c>
      <c r="BX57" s="27">
        <v>89.841182643457998</v>
      </c>
      <c r="BY57" s="27">
        <v>0</v>
      </c>
      <c r="BZ57" s="100"/>
      <c r="CA57" s="27">
        <v>108.16610310652121</v>
      </c>
      <c r="CB57" s="27">
        <v>94.543369701007762</v>
      </c>
      <c r="CC57" s="27">
        <v>90.809167985341873</v>
      </c>
      <c r="CD57" s="27">
        <v>0</v>
      </c>
      <c r="CE57" s="3"/>
    </row>
    <row r="58" spans="2:83" x14ac:dyDescent="0.55000000000000004">
      <c r="M58" s="2"/>
    </row>
  </sheetData>
  <sheetProtection algorithmName="SHA-512" hashValue="by72Ebmv+WXpAzD4JlSnMRgsZD4WtRZTqizbOjbtSs1SN+tO5FRHo+jtCFqs3qfaf7bVxO029Fp6RLp3GRx+qA==" saltValue="WCfc0H3fwojyVtYizsM2FQ==" spinCount="100000" sheet="1" objects="1" scenarios="1"/>
  <mergeCells count="67">
    <mergeCell ref="R3:AC3"/>
    <mergeCell ref="AD3:AO3"/>
    <mergeCell ref="AP3:BA3"/>
    <mergeCell ref="F4:I4"/>
    <mergeCell ref="J4:M4"/>
    <mergeCell ref="N4:Q4"/>
    <mergeCell ref="R4:U4"/>
    <mergeCell ref="V4:Y4"/>
    <mergeCell ref="Z4:AC4"/>
    <mergeCell ref="BC4:BF4"/>
    <mergeCell ref="BG4:BJ4"/>
    <mergeCell ref="BL4:BO4"/>
    <mergeCell ref="C6:C17"/>
    <mergeCell ref="D6:D8"/>
    <mergeCell ref="D9:D11"/>
    <mergeCell ref="D12:D14"/>
    <mergeCell ref="AD4:AG4"/>
    <mergeCell ref="AH4:AK4"/>
    <mergeCell ref="AL4:AO4"/>
    <mergeCell ref="AP4:AS4"/>
    <mergeCell ref="AT4:AW4"/>
    <mergeCell ref="AX4:BA4"/>
    <mergeCell ref="E3:E5"/>
    <mergeCell ref="C3:D5"/>
    <mergeCell ref="F3:Q3"/>
    <mergeCell ref="AT36:AW36"/>
    <mergeCell ref="C30:D31"/>
    <mergeCell ref="F35:Q35"/>
    <mergeCell ref="R35:AC35"/>
    <mergeCell ref="AD35:AO35"/>
    <mergeCell ref="AP35:BA35"/>
    <mergeCell ref="F36:I36"/>
    <mergeCell ref="J36:M36"/>
    <mergeCell ref="N36:Q36"/>
    <mergeCell ref="R36:U36"/>
    <mergeCell ref="V36:Y36"/>
    <mergeCell ref="E35:E37"/>
    <mergeCell ref="C35:D37"/>
    <mergeCell ref="CA36:CD36"/>
    <mergeCell ref="C38:C46"/>
    <mergeCell ref="D38:D40"/>
    <mergeCell ref="D41:D43"/>
    <mergeCell ref="D44:D46"/>
    <mergeCell ref="AX36:BA36"/>
    <mergeCell ref="BC36:BF36"/>
    <mergeCell ref="BG36:BJ36"/>
    <mergeCell ref="BL36:BO36"/>
    <mergeCell ref="BQ36:BT36"/>
    <mergeCell ref="BV36:BY36"/>
    <mergeCell ref="Z36:AC36"/>
    <mergeCell ref="AD36:AG36"/>
    <mergeCell ref="AH36:AK36"/>
    <mergeCell ref="AL36:AO36"/>
    <mergeCell ref="AP36:AS36"/>
    <mergeCell ref="B3:B31"/>
    <mergeCell ref="B35:B57"/>
    <mergeCell ref="D50:D52"/>
    <mergeCell ref="D53:D55"/>
    <mergeCell ref="C56:D57"/>
    <mergeCell ref="C47:C55"/>
    <mergeCell ref="D47:D49"/>
    <mergeCell ref="D15:D17"/>
    <mergeCell ref="C18:C29"/>
    <mergeCell ref="D18:D20"/>
    <mergeCell ref="D21:D23"/>
    <mergeCell ref="D24:D26"/>
    <mergeCell ref="D27:D29"/>
  </mergeCells>
  <phoneticPr fontId="4"/>
  <conditionalFormatting sqref="F6:BT29 F38:CD55">
    <cfRule type="cellIs" dxfId="9" priority="3" operator="lessThan">
      <formula>0.8</formula>
    </cfRule>
  </conditionalFormatting>
  <conditionalFormatting sqref="F31:BT31 F57:CD57">
    <cfRule type="cellIs" dxfId="8" priority="2" operator="greaterThan">
      <formula>180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はじめに</vt:lpstr>
      <vt:lpstr>モデル比較</vt:lpstr>
      <vt:lpstr>１地域</vt:lpstr>
      <vt:lpstr>２地域</vt:lpstr>
      <vt:lpstr>３地域</vt:lpstr>
      <vt:lpstr>４地域</vt:lpstr>
      <vt:lpstr>５地域</vt:lpstr>
      <vt:lpstr>６地域</vt:lpstr>
      <vt:lpstr>７地域</vt:lpstr>
      <vt:lpstr>８地域</vt:lpstr>
      <vt:lpstr>５地域 (日本海側)</vt:lpstr>
      <vt:lpstr>６地域 (日本海側)</vt:lpstr>
      <vt:lpstr>暖冷房スケジュール</vt:lpstr>
      <vt:lpstr>暖房１地域_代表地点</vt:lpstr>
      <vt:lpstr>暖房２地域_代表地点</vt:lpstr>
      <vt:lpstr>暖房３地域_代表地点</vt:lpstr>
      <vt:lpstr>暖房４地域_代表地点</vt:lpstr>
      <vt:lpstr>暖房５地域_代表地点</vt:lpstr>
      <vt:lpstr>暖房５地域_日本海側</vt:lpstr>
      <vt:lpstr>暖房６地域_代表地点</vt:lpstr>
      <vt:lpstr>暖房６地域_日本海側</vt:lpstr>
      <vt:lpstr>暖房７地域_代表地点</vt:lpstr>
      <vt:lpstr>暖房８地域_代表地点</vt:lpstr>
      <vt:lpstr>冷房１地域_代表地点</vt:lpstr>
      <vt:lpstr>冷房２地域_代表地点</vt:lpstr>
      <vt:lpstr>冷房３地域_代表地点</vt:lpstr>
      <vt:lpstr>冷房４地域_代表地点</vt:lpstr>
      <vt:lpstr>冷房５地域_代表地点</vt:lpstr>
      <vt:lpstr>冷房５地域_日本海側</vt:lpstr>
      <vt:lpstr>冷房６地域_代表地点</vt:lpstr>
      <vt:lpstr>冷房６地域_日本海側</vt:lpstr>
      <vt:lpstr>冷房７地域_代表地点</vt:lpstr>
      <vt:lpstr>冷房８地域_代表地点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Nakano</dc:creator>
  <cp:lastModifiedBy>Koji Nakano</cp:lastModifiedBy>
  <dcterms:created xsi:type="dcterms:W3CDTF">2021-09-27T06:26:47Z</dcterms:created>
  <dcterms:modified xsi:type="dcterms:W3CDTF">2022-07-19T23:21:50Z</dcterms:modified>
</cp:coreProperties>
</file>